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1075" windowHeight="9495"/>
  </bookViews>
  <sheets>
    <sheet name="Cuadro 331" sheetId="1" r:id="rId1"/>
  </sheets>
  <definedNames>
    <definedName name="_xlnm.Print_Area" localSheetId="0">'Cuadro 331'!$A$1:$K$143</definedName>
  </definedNames>
  <calcPr calcId="125725" concurrentCalc="0"/>
</workbook>
</file>

<file path=xl/calcChain.xml><?xml version="1.0" encoding="utf-8"?>
<calcChain xmlns="http://schemas.openxmlformats.org/spreadsheetml/2006/main">
  <c r="I10" i="1"/>
  <c r="I11"/>
  <c r="I12"/>
  <c r="K12"/>
  <c r="I13"/>
  <c r="I14"/>
  <c r="I15"/>
  <c r="I16"/>
  <c r="K31"/>
  <c r="K32"/>
  <c r="K33"/>
  <c r="K34"/>
  <c r="K35"/>
  <c r="K36"/>
  <c r="K37"/>
  <c r="K38"/>
  <c r="K39"/>
  <c r="K40"/>
  <c r="K41"/>
  <c r="K42"/>
  <c r="K43"/>
  <c r="K44"/>
  <c r="K45"/>
  <c r="K46"/>
  <c r="I47"/>
  <c r="K47"/>
  <c r="I48"/>
  <c r="I49"/>
  <c r="I50"/>
  <c r="K50"/>
  <c r="I51"/>
  <c r="I52"/>
  <c r="I53"/>
  <c r="K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E77"/>
  <c r="F77"/>
  <c r="I77"/>
  <c r="E78"/>
  <c r="F78"/>
  <c r="I78"/>
  <c r="E79"/>
  <c r="F79"/>
  <c r="I79"/>
  <c r="E80"/>
  <c r="F80"/>
  <c r="I80"/>
  <c r="E81"/>
  <c r="F81"/>
  <c r="I81"/>
  <c r="E82"/>
  <c r="F82"/>
  <c r="I82"/>
  <c r="E83"/>
  <c r="F83"/>
  <c r="I83"/>
  <c r="E84"/>
  <c r="F84"/>
  <c r="I84"/>
  <c r="E85"/>
  <c r="F85"/>
  <c r="I85"/>
  <c r="E86"/>
  <c r="F86"/>
  <c r="I86"/>
  <c r="E87"/>
  <c r="F87"/>
  <c r="I87"/>
  <c r="E88"/>
  <c r="F88"/>
  <c r="I88"/>
  <c r="E89"/>
  <c r="F89"/>
  <c r="I89"/>
  <c r="E90"/>
  <c r="F90"/>
  <c r="I90"/>
  <c r="E91"/>
  <c r="F91"/>
  <c r="I91"/>
  <c r="E92"/>
  <c r="F92"/>
  <c r="I92"/>
  <c r="E93"/>
  <c r="F93"/>
  <c r="I93"/>
  <c r="E94"/>
  <c r="F94"/>
  <c r="I94"/>
  <c r="E95"/>
  <c r="F95"/>
  <c r="I95"/>
  <c r="E96"/>
  <c r="F96"/>
  <c r="I96"/>
  <c r="E97"/>
  <c r="F97"/>
  <c r="I97"/>
  <c r="E98"/>
  <c r="F98"/>
  <c r="I98"/>
  <c r="E99"/>
  <c r="F99"/>
  <c r="I99"/>
  <c r="E100"/>
  <c r="F100"/>
  <c r="I100"/>
  <c r="E101"/>
  <c r="F101"/>
  <c r="I101"/>
  <c r="E102"/>
  <c r="F102"/>
  <c r="I102"/>
  <c r="E103"/>
  <c r="F103"/>
  <c r="I103"/>
  <c r="E104"/>
  <c r="I104"/>
  <c r="E105"/>
  <c r="I105"/>
  <c r="E106"/>
  <c r="I106"/>
  <c r="E107"/>
  <c r="F107"/>
  <c r="I107"/>
  <c r="E108"/>
  <c r="I108"/>
  <c r="E109"/>
  <c r="I109"/>
  <c r="E110"/>
  <c r="I110"/>
  <c r="E111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</calcChain>
</file>

<file path=xl/sharedStrings.xml><?xml version="1.0" encoding="utf-8"?>
<sst xmlns="http://schemas.openxmlformats.org/spreadsheetml/2006/main" count="26" uniqueCount="26">
  <si>
    <t>1998-2002 - MAG-SEPSA. Boletín Estadístico Agropecuario No. 14. Datos de X y M en USD y PIB a precios corrientes.</t>
  </si>
  <si>
    <t>1950-2003, M y X  en dólares corrientes MIDEPLAN/SIDES (2004) SISTEMA DE INDICADORES SOBRE DESARROLLO SOSTENIBLE.</t>
  </si>
  <si>
    <t>1975-1976 BCCR (1977) DATOS SOCIOECONÓMICOS DE COSTA RICA.</t>
  </si>
  <si>
    <t>1950-1974 - BCCR (1976) COSTA RICA 25 AÑOS EN ESTADISTICAS ECONOMICAS  1950-1974. P. 53-54.</t>
  </si>
  <si>
    <t>1920-1984 - Bulmer-Thomas (1987). Datos de X y M en dólares corrientes.</t>
  </si>
  <si>
    <t xml:space="preserve">1920-1949 - Bulmer-Thomas (1987) The Political Economy of Central America since 1920. Table A.1 X, M y PIB en millones de dólares de 1970, para efectos de cálculo de la I+E/PIB.  </t>
  </si>
  <si>
    <t>1911- 1919 - DGE Informes Anuales. Datos en colones, convertidos a $EEUU a la T/C, idem.</t>
  </si>
  <si>
    <t>1890-1910 - ONE (1912) Resúmenes Estadísticos. Datos de X y M en pesos y colones, convertidos a $EEUU a la T/C en dólares corrientes.</t>
  </si>
  <si>
    <t>Fuentes:</t>
  </si>
  <si>
    <t xml:space="preserve">(3) El cálculo del Índice de Esfuerzo Comercial es equivalente a X+M per cápita. </t>
  </si>
  <si>
    <t>(2) Del año 1990 al 2002 los cálculos se basan en PIB, X y M en millones de colones corrientes.</t>
  </si>
  <si>
    <t>(1) b&amp;s: bienes y servicios.</t>
  </si>
  <si>
    <t>Notas:</t>
  </si>
  <si>
    <t xml:space="preserve">Índice de Esfuerzo Comercial (3) en $EEUU </t>
  </si>
  <si>
    <t>Población total en millones</t>
  </si>
  <si>
    <t>X+M en millones $EEUU corrientes</t>
  </si>
  <si>
    <t>M (1) en millones $ EEUU corrientes</t>
  </si>
  <si>
    <t>X (1) en millones $EEUU corrientes</t>
  </si>
  <si>
    <t>Indice de apertura X+M/PIB  en $EEUU (2)</t>
  </si>
  <si>
    <t>X+M en millones $EEUU de 1970</t>
  </si>
  <si>
    <t>M (1) en millones $ EEUU de 1970</t>
  </si>
  <si>
    <t>X (1) en millones $ EEUU de 1970</t>
  </si>
  <si>
    <t>PIB en $ EEUU de 1970</t>
  </si>
  <si>
    <t>Año</t>
  </si>
  <si>
    <t>COSTA RICA: ÍNDICE DE APERTURA  COMERCIAL DE 1920 A 1984 E ÍNDICE DE ESFUERZO DE COMERCIAL PER CÁPITA DE 1883 A 2000</t>
  </si>
  <si>
    <t>Cuadro 331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</si>
</sst>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4" fontId="2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4" fontId="2" fillId="2" borderId="0" xfId="0" applyNumberFormat="1" applyFont="1" applyFill="1"/>
    <xf numFmtId="0" fontId="3" fillId="2" borderId="0" xfId="0" applyFont="1" applyFill="1" applyAlignment="1">
      <alignment horizontal="center"/>
    </xf>
    <xf numFmtId="4" fontId="2" fillId="2" borderId="0" xfId="0" applyNumberFormat="1" applyFont="1" applyFill="1" applyBorder="1" applyAlignment="1"/>
    <xf numFmtId="4" fontId="2" fillId="2" borderId="0" xfId="0" applyNumberFormat="1" applyFont="1" applyFill="1" applyAlignment="1"/>
    <xf numFmtId="4" fontId="0" fillId="2" borderId="0" xfId="0" applyNumberFormat="1" applyFill="1"/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right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4" fontId="2" fillId="2" borderId="0" xfId="0" applyNumberFormat="1" applyFont="1" applyFill="1" applyBorder="1"/>
    <xf numFmtId="4" fontId="2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3"/>
  <sheetViews>
    <sheetView tabSelected="1" zoomScaleNormal="100" workbookViewId="0">
      <selection sqref="A1:K143"/>
    </sheetView>
  </sheetViews>
  <sheetFormatPr baseColWidth="10" defaultRowHeight="12.75"/>
  <cols>
    <col min="1" max="1" width="5" style="2" bestFit="1" customWidth="1"/>
    <col min="2" max="10" width="11.42578125" style="1" customWidth="1"/>
    <col min="11" max="11" width="12.85546875" style="1" customWidth="1"/>
    <col min="12" max="14" width="8.85546875" style="1" customWidth="1"/>
    <col min="15" max="16384" width="11.42578125" style="1"/>
  </cols>
  <sheetData>
    <row r="1" spans="1:23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23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23" s="16" customForma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23" s="2" customFormat="1" ht="12.75" customHeight="1">
      <c r="A4" s="23" t="s">
        <v>23</v>
      </c>
      <c r="B4" s="23" t="s">
        <v>22</v>
      </c>
      <c r="C4" s="23" t="s">
        <v>21</v>
      </c>
      <c r="D4" s="23" t="s">
        <v>20</v>
      </c>
      <c r="E4" s="23" t="s">
        <v>19</v>
      </c>
      <c r="F4" s="23" t="s">
        <v>18</v>
      </c>
      <c r="G4" s="23" t="s">
        <v>17</v>
      </c>
      <c r="H4" s="23" t="s">
        <v>16</v>
      </c>
      <c r="I4" s="23" t="s">
        <v>15</v>
      </c>
      <c r="J4" s="23" t="s">
        <v>14</v>
      </c>
      <c r="K4" s="23" t="s">
        <v>13</v>
      </c>
      <c r="O4" s="1"/>
      <c r="P4" s="1"/>
      <c r="Q4" s="1"/>
      <c r="R4" s="1"/>
      <c r="S4" s="1"/>
      <c r="T4" s="1"/>
      <c r="U4" s="1"/>
      <c r="V4" s="1"/>
      <c r="W4" s="1"/>
    </row>
    <row r="5" spans="1:2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2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2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2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23" s="16" customFormat="1" ht="12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23" s="16" customFormat="1">
      <c r="A10" s="15">
        <v>1883</v>
      </c>
      <c r="B10" s="14"/>
      <c r="C10" s="18"/>
      <c r="D10" s="13"/>
      <c r="E10" s="13"/>
      <c r="F10" s="13"/>
      <c r="G10" s="18">
        <v>2.06</v>
      </c>
      <c r="H10" s="18">
        <v>2.17</v>
      </c>
      <c r="I10" s="17">
        <f t="shared" ref="I10:I16" si="0">SUM(G10:H10)</f>
        <v>4.2300000000000004</v>
      </c>
      <c r="J10" s="8"/>
      <c r="K10" s="13"/>
    </row>
    <row r="11" spans="1:23">
      <c r="A11" s="15">
        <v>1884</v>
      </c>
      <c r="B11" s="14"/>
      <c r="C11" s="12"/>
      <c r="D11" s="13"/>
      <c r="E11" s="13"/>
      <c r="F11" s="13"/>
      <c r="G11" s="12">
        <v>3.55</v>
      </c>
      <c r="H11" s="12">
        <v>3.52</v>
      </c>
      <c r="I11" s="6">
        <f t="shared" si="0"/>
        <v>7.07</v>
      </c>
      <c r="J11" s="9"/>
      <c r="K11" s="13"/>
    </row>
    <row r="12" spans="1:23">
      <c r="A12" s="15">
        <v>1885</v>
      </c>
      <c r="B12" s="14"/>
      <c r="C12" s="12"/>
      <c r="D12" s="13"/>
      <c r="E12" s="13"/>
      <c r="F12" s="13"/>
      <c r="G12" s="12">
        <v>2.54</v>
      </c>
      <c r="H12" s="12">
        <v>3.66</v>
      </c>
      <c r="I12" s="6">
        <f t="shared" si="0"/>
        <v>6.2</v>
      </c>
      <c r="J12" s="9">
        <v>0.24299999999999999</v>
      </c>
      <c r="K12" s="11">
        <f>+I12/J12</f>
        <v>25.514403292181072</v>
      </c>
    </row>
    <row r="13" spans="1:23">
      <c r="A13" s="15">
        <v>1886</v>
      </c>
      <c r="B13" s="14"/>
      <c r="C13" s="12"/>
      <c r="D13" s="13"/>
      <c r="E13" s="13"/>
      <c r="F13" s="13"/>
      <c r="G13" s="12">
        <v>2.2599999999999998</v>
      </c>
      <c r="H13" s="12">
        <v>3.54</v>
      </c>
      <c r="I13" s="6">
        <f t="shared" si="0"/>
        <v>5.8</v>
      </c>
      <c r="J13" s="9"/>
      <c r="K13" s="11"/>
    </row>
    <row r="14" spans="1:23">
      <c r="A14" s="15">
        <v>1887</v>
      </c>
      <c r="B14" s="14"/>
      <c r="C14" s="12"/>
      <c r="D14" s="13"/>
      <c r="E14" s="13"/>
      <c r="F14" s="13"/>
      <c r="G14" s="12">
        <v>4.6900000000000004</v>
      </c>
      <c r="H14" s="12">
        <v>5.6</v>
      </c>
      <c r="I14" s="6">
        <f t="shared" si="0"/>
        <v>10.29</v>
      </c>
      <c r="J14" s="9"/>
      <c r="K14" s="11"/>
    </row>
    <row r="15" spans="1:23">
      <c r="A15" s="15">
        <v>1888</v>
      </c>
      <c r="B15" s="14"/>
      <c r="C15" s="12"/>
      <c r="D15" s="13"/>
      <c r="E15" s="13"/>
      <c r="F15" s="13"/>
      <c r="G15" s="12">
        <v>4.0199999999999996</v>
      </c>
      <c r="H15" s="12">
        <v>5.2</v>
      </c>
      <c r="I15" s="6">
        <f t="shared" si="0"/>
        <v>9.2199999999999989</v>
      </c>
      <c r="J15" s="9"/>
      <c r="K15" s="11"/>
    </row>
    <row r="16" spans="1:23">
      <c r="A16" s="15">
        <v>1889</v>
      </c>
      <c r="B16" s="14"/>
      <c r="C16" s="12"/>
      <c r="D16" s="13"/>
      <c r="E16" s="13"/>
      <c r="F16" s="13"/>
      <c r="G16" s="12">
        <v>4.58</v>
      </c>
      <c r="H16" s="12">
        <v>6.31</v>
      </c>
      <c r="I16" s="6">
        <f t="shared" si="0"/>
        <v>10.89</v>
      </c>
      <c r="J16" s="9"/>
      <c r="K16" s="11"/>
    </row>
    <row r="17" spans="1:11">
      <c r="A17" s="7">
        <v>1890</v>
      </c>
      <c r="B17" s="6"/>
      <c r="C17" s="6"/>
      <c r="D17" s="6"/>
      <c r="E17" s="6"/>
      <c r="F17" s="6"/>
      <c r="G17" s="6">
        <v>9.43</v>
      </c>
      <c r="H17" s="6">
        <v>9.43</v>
      </c>
      <c r="I17" s="6">
        <v>18.46</v>
      </c>
      <c r="J17" s="9"/>
      <c r="K17" s="11"/>
    </row>
    <row r="18" spans="1:11">
      <c r="A18" s="7">
        <v>1891</v>
      </c>
      <c r="B18" s="6"/>
      <c r="C18" s="6"/>
      <c r="D18" s="6"/>
      <c r="E18" s="6"/>
      <c r="F18" s="6"/>
      <c r="G18" s="6">
        <v>8.32</v>
      </c>
      <c r="H18" s="6">
        <v>11.36</v>
      </c>
      <c r="I18" s="6">
        <v>19.68</v>
      </c>
      <c r="J18" s="9"/>
      <c r="K18" s="11"/>
    </row>
    <row r="19" spans="1:11">
      <c r="A19" s="7">
        <v>1892</v>
      </c>
      <c r="B19" s="6"/>
      <c r="C19" s="6"/>
      <c r="D19" s="6"/>
      <c r="E19" s="6"/>
      <c r="F19" s="6"/>
      <c r="G19" s="6">
        <v>5.15</v>
      </c>
      <c r="H19" s="6">
        <v>5.94</v>
      </c>
      <c r="I19" s="6">
        <v>11.09</v>
      </c>
      <c r="J19" s="9"/>
      <c r="K19" s="11"/>
    </row>
    <row r="20" spans="1:11">
      <c r="A20" s="7">
        <v>1893</v>
      </c>
      <c r="B20" s="6"/>
      <c r="C20" s="6"/>
      <c r="D20" s="6"/>
      <c r="E20" s="6"/>
      <c r="F20" s="6"/>
      <c r="G20" s="6">
        <v>4.09</v>
      </c>
      <c r="H20" s="6">
        <v>5.57</v>
      </c>
      <c r="I20" s="6">
        <v>9.66</v>
      </c>
      <c r="J20" s="9"/>
      <c r="K20" s="11"/>
    </row>
    <row r="21" spans="1:11">
      <c r="A21" s="7">
        <v>1894</v>
      </c>
      <c r="B21" s="6"/>
      <c r="C21" s="6"/>
      <c r="D21" s="6"/>
      <c r="E21" s="6"/>
      <c r="F21" s="6"/>
      <c r="G21" s="6">
        <v>4.38</v>
      </c>
      <c r="H21" s="6">
        <v>3.55</v>
      </c>
      <c r="I21" s="6">
        <v>7.93</v>
      </c>
      <c r="J21" s="9"/>
      <c r="K21" s="11"/>
    </row>
    <row r="22" spans="1:11">
      <c r="A22" s="7">
        <v>1895</v>
      </c>
      <c r="B22" s="6"/>
      <c r="C22" s="6"/>
      <c r="D22" s="6"/>
      <c r="E22" s="6"/>
      <c r="F22" s="6"/>
      <c r="G22" s="6">
        <v>4.6100000000000003</v>
      </c>
      <c r="H22" s="6">
        <v>3.42</v>
      </c>
      <c r="I22" s="6">
        <v>8.0299999999999994</v>
      </c>
      <c r="J22" s="9"/>
      <c r="K22" s="11"/>
    </row>
    <row r="23" spans="1:11">
      <c r="A23" s="7">
        <v>1896</v>
      </c>
      <c r="B23" s="6"/>
      <c r="C23" s="6"/>
      <c r="D23" s="6"/>
      <c r="E23" s="6"/>
      <c r="F23" s="6"/>
      <c r="G23" s="6">
        <v>5.14</v>
      </c>
      <c r="H23" s="6">
        <v>4.3600000000000003</v>
      </c>
      <c r="I23" s="6">
        <v>9.5</v>
      </c>
      <c r="J23" s="9"/>
      <c r="K23" s="11"/>
    </row>
    <row r="24" spans="1:11">
      <c r="A24" s="7">
        <v>1897</v>
      </c>
      <c r="B24" s="6"/>
      <c r="C24" s="6"/>
      <c r="D24" s="6"/>
      <c r="E24" s="6"/>
      <c r="F24" s="6"/>
      <c r="G24" s="6">
        <v>5.14</v>
      </c>
      <c r="H24" s="6">
        <v>5.13</v>
      </c>
      <c r="I24" s="6">
        <v>10.27</v>
      </c>
      <c r="J24" s="9"/>
      <c r="K24" s="11"/>
    </row>
    <row r="25" spans="1:11">
      <c r="A25" s="7">
        <v>1898</v>
      </c>
      <c r="B25" s="6"/>
      <c r="C25" s="6"/>
      <c r="D25" s="6"/>
      <c r="E25" s="6"/>
      <c r="F25" s="6"/>
      <c r="G25" s="6">
        <v>4.49</v>
      </c>
      <c r="H25" s="6">
        <v>3.38</v>
      </c>
      <c r="I25" s="6">
        <v>7.87</v>
      </c>
      <c r="J25" s="9"/>
      <c r="K25" s="11"/>
    </row>
    <row r="26" spans="1:11">
      <c r="A26" s="7">
        <v>1899</v>
      </c>
      <c r="B26" s="6"/>
      <c r="C26" s="6"/>
      <c r="D26" s="6"/>
      <c r="E26" s="6"/>
      <c r="F26" s="6"/>
      <c r="G26" s="6">
        <v>3.77</v>
      </c>
      <c r="H26" s="6">
        <v>3.7</v>
      </c>
      <c r="I26" s="6">
        <v>7.47</v>
      </c>
      <c r="J26" s="9"/>
      <c r="K26" s="11"/>
    </row>
    <row r="27" spans="1:11">
      <c r="A27" s="7">
        <v>1900</v>
      </c>
      <c r="B27" s="6"/>
      <c r="C27" s="6"/>
      <c r="D27" s="6"/>
      <c r="E27" s="6"/>
      <c r="F27" s="6"/>
      <c r="G27" s="6">
        <v>5.98</v>
      </c>
      <c r="H27" s="6">
        <v>6</v>
      </c>
      <c r="I27" s="6">
        <v>11.98</v>
      </c>
      <c r="J27" s="9"/>
      <c r="K27" s="11"/>
    </row>
    <row r="28" spans="1:11">
      <c r="A28" s="7">
        <v>1901</v>
      </c>
      <c r="B28" s="6"/>
      <c r="C28" s="6"/>
      <c r="D28" s="6"/>
      <c r="E28" s="6"/>
      <c r="F28" s="6"/>
      <c r="G28" s="6">
        <v>5.76</v>
      </c>
      <c r="H28" s="6">
        <v>4.3899999999999997</v>
      </c>
      <c r="I28" s="6">
        <v>10.15</v>
      </c>
      <c r="J28" s="9"/>
      <c r="K28" s="11"/>
    </row>
    <row r="29" spans="1:11">
      <c r="A29" s="7">
        <v>1902</v>
      </c>
      <c r="B29" s="6"/>
      <c r="C29" s="6"/>
      <c r="D29" s="6"/>
      <c r="E29" s="6"/>
      <c r="F29" s="6"/>
      <c r="G29" s="6">
        <v>5.71</v>
      </c>
      <c r="H29" s="6">
        <v>4.92</v>
      </c>
      <c r="I29" s="6">
        <v>10.63</v>
      </c>
      <c r="J29" s="9"/>
      <c r="K29" s="11"/>
    </row>
    <row r="30" spans="1:11">
      <c r="A30" s="7">
        <v>1903</v>
      </c>
      <c r="B30" s="6"/>
      <c r="C30" s="6"/>
      <c r="D30" s="6"/>
      <c r="E30" s="6"/>
      <c r="F30" s="6"/>
      <c r="G30" s="6">
        <v>7.39</v>
      </c>
      <c r="H30" s="6">
        <v>5.51</v>
      </c>
      <c r="I30" s="6">
        <v>12.9</v>
      </c>
      <c r="J30" s="9"/>
      <c r="K30" s="11"/>
    </row>
    <row r="31" spans="1:11">
      <c r="A31" s="7">
        <v>1904</v>
      </c>
      <c r="B31" s="6"/>
      <c r="C31" s="6"/>
      <c r="D31" s="6"/>
      <c r="E31" s="6"/>
      <c r="F31" s="6"/>
      <c r="G31" s="6">
        <v>7.13</v>
      </c>
      <c r="H31" s="6">
        <v>6.03</v>
      </c>
      <c r="I31" s="6">
        <v>13.16</v>
      </c>
      <c r="J31" s="9">
        <v>0.38</v>
      </c>
      <c r="K31" s="11">
        <f t="shared" ref="K31:K47" si="1">+I31/J31</f>
        <v>34.631578947368418</v>
      </c>
    </row>
    <row r="32" spans="1:11">
      <c r="A32" s="7">
        <v>1905</v>
      </c>
      <c r="B32" s="6"/>
      <c r="C32" s="6"/>
      <c r="D32" s="6"/>
      <c r="E32" s="6"/>
      <c r="F32" s="6"/>
      <c r="G32" s="6">
        <v>8.3699999999999992</v>
      </c>
      <c r="H32" s="6">
        <v>5.39</v>
      </c>
      <c r="I32" s="6">
        <v>13.76</v>
      </c>
      <c r="J32" s="9">
        <v>0.39</v>
      </c>
      <c r="K32" s="11">
        <f t="shared" si="1"/>
        <v>35.282051282051277</v>
      </c>
    </row>
    <row r="33" spans="1:11">
      <c r="A33" s="7">
        <v>1906</v>
      </c>
      <c r="B33" s="6"/>
      <c r="C33" s="6"/>
      <c r="D33" s="6"/>
      <c r="E33" s="6"/>
      <c r="F33" s="6"/>
      <c r="G33" s="6">
        <v>9.06</v>
      </c>
      <c r="H33" s="6">
        <v>7.62</v>
      </c>
      <c r="I33" s="6">
        <v>16.68</v>
      </c>
      <c r="J33" s="9">
        <v>0.4</v>
      </c>
      <c r="K33" s="11">
        <f t="shared" si="1"/>
        <v>41.699999999999996</v>
      </c>
    </row>
    <row r="34" spans="1:11">
      <c r="A34" s="7">
        <v>1907</v>
      </c>
      <c r="B34" s="6"/>
      <c r="C34" s="6"/>
      <c r="D34" s="6"/>
      <c r="E34" s="6"/>
      <c r="F34" s="6"/>
      <c r="G34" s="6">
        <v>9.2200000000000006</v>
      </c>
      <c r="H34" s="6">
        <v>7.97</v>
      </c>
      <c r="I34" s="6">
        <v>17.190000000000001</v>
      </c>
      <c r="J34" s="9">
        <v>0.41</v>
      </c>
      <c r="K34" s="11">
        <f t="shared" si="1"/>
        <v>41.926829268292686</v>
      </c>
    </row>
    <row r="35" spans="1:11">
      <c r="A35" s="7">
        <v>1908</v>
      </c>
      <c r="B35" s="6"/>
      <c r="C35" s="6"/>
      <c r="D35" s="6"/>
      <c r="E35" s="6"/>
      <c r="F35" s="6"/>
      <c r="G35" s="6">
        <v>7.73</v>
      </c>
      <c r="H35" s="6">
        <v>5.6</v>
      </c>
      <c r="I35" s="6">
        <v>13.33</v>
      </c>
      <c r="J35" s="9">
        <v>0.42</v>
      </c>
      <c r="K35" s="11">
        <f t="shared" si="1"/>
        <v>31.738095238095241</v>
      </c>
    </row>
    <row r="36" spans="1:11">
      <c r="A36" s="7">
        <v>1909</v>
      </c>
      <c r="B36" s="6"/>
      <c r="C36" s="6"/>
      <c r="D36" s="6"/>
      <c r="E36" s="6"/>
      <c r="F36" s="6"/>
      <c r="G36" s="6">
        <v>8.2899999999999991</v>
      </c>
      <c r="H36" s="6">
        <v>6.2</v>
      </c>
      <c r="I36" s="6">
        <v>14.49</v>
      </c>
      <c r="J36" s="9">
        <v>0.43</v>
      </c>
      <c r="K36" s="11">
        <f t="shared" si="1"/>
        <v>33.697674418604649</v>
      </c>
    </row>
    <row r="37" spans="1:11">
      <c r="A37" s="7">
        <v>1910</v>
      </c>
      <c r="B37" s="6"/>
      <c r="C37" s="6"/>
      <c r="D37" s="6"/>
      <c r="E37" s="6"/>
      <c r="F37" s="6"/>
      <c r="G37" s="6">
        <v>8.5399999999999991</v>
      </c>
      <c r="H37" s="6">
        <v>8.0500000000000007</v>
      </c>
      <c r="I37" s="6">
        <v>16.59</v>
      </c>
      <c r="J37" s="9">
        <v>0.44</v>
      </c>
      <c r="K37" s="11">
        <f t="shared" si="1"/>
        <v>37.704545454545453</v>
      </c>
    </row>
    <row r="38" spans="1:11">
      <c r="A38" s="7">
        <v>1911</v>
      </c>
      <c r="B38" s="6"/>
      <c r="C38" s="6"/>
      <c r="D38" s="6"/>
      <c r="E38" s="6"/>
      <c r="F38" s="6"/>
      <c r="G38" s="6">
        <v>9.01</v>
      </c>
      <c r="H38" s="6">
        <v>8.9600000000000009</v>
      </c>
      <c r="I38" s="6">
        <v>17.97</v>
      </c>
      <c r="J38" s="9">
        <v>0.45</v>
      </c>
      <c r="K38" s="11">
        <f t="shared" si="1"/>
        <v>39.93333333333333</v>
      </c>
    </row>
    <row r="39" spans="1:11">
      <c r="A39" s="7">
        <v>1912</v>
      </c>
      <c r="B39" s="6"/>
      <c r="C39" s="6"/>
      <c r="D39" s="6"/>
      <c r="E39" s="6"/>
      <c r="F39" s="6"/>
      <c r="G39" s="6">
        <v>10.11</v>
      </c>
      <c r="H39" s="6">
        <v>10.220000000000001</v>
      </c>
      <c r="I39" s="6">
        <v>20.329999999999998</v>
      </c>
      <c r="J39" s="9">
        <v>0.45900000000000002</v>
      </c>
      <c r="K39" s="11">
        <f t="shared" si="1"/>
        <v>44.291938997821347</v>
      </c>
    </row>
    <row r="40" spans="1:11">
      <c r="A40" s="7">
        <v>1913</v>
      </c>
      <c r="B40" s="6"/>
      <c r="C40" s="6"/>
      <c r="D40" s="6"/>
      <c r="E40" s="6"/>
      <c r="F40" s="6"/>
      <c r="G40" s="6">
        <v>10.47</v>
      </c>
      <c r="H40" s="6">
        <v>8.81</v>
      </c>
      <c r="I40" s="6">
        <v>19.28</v>
      </c>
      <c r="J40" s="9">
        <v>0.46400000000000002</v>
      </c>
      <c r="K40" s="11">
        <f t="shared" si="1"/>
        <v>41.551724137931032</v>
      </c>
    </row>
    <row r="41" spans="1:11">
      <c r="A41" s="7">
        <v>1914</v>
      </c>
      <c r="B41" s="6"/>
      <c r="C41" s="6"/>
      <c r="D41" s="6"/>
      <c r="E41" s="6"/>
      <c r="F41" s="6"/>
      <c r="G41" s="6">
        <v>10.76</v>
      </c>
      <c r="H41" s="6">
        <v>7.48</v>
      </c>
      <c r="I41" s="6">
        <v>18.239999999999998</v>
      </c>
      <c r="J41" s="9">
        <v>0.46800000000000003</v>
      </c>
      <c r="K41" s="11">
        <f t="shared" si="1"/>
        <v>38.974358974358971</v>
      </c>
    </row>
    <row r="42" spans="1:11">
      <c r="A42" s="7">
        <v>1915</v>
      </c>
      <c r="B42" s="6"/>
      <c r="C42" s="6"/>
      <c r="D42" s="6"/>
      <c r="E42" s="6"/>
      <c r="F42" s="6"/>
      <c r="G42" s="6">
        <v>8.35</v>
      </c>
      <c r="H42" s="6">
        <v>3.75</v>
      </c>
      <c r="I42" s="6">
        <v>12.1</v>
      </c>
      <c r="J42" s="9">
        <v>0.48</v>
      </c>
      <c r="K42" s="11">
        <f t="shared" si="1"/>
        <v>25.208333333333332</v>
      </c>
    </row>
    <row r="43" spans="1:11">
      <c r="A43" s="7">
        <v>1916</v>
      </c>
      <c r="B43" s="6"/>
      <c r="C43" s="6"/>
      <c r="D43" s="6"/>
      <c r="E43" s="6"/>
      <c r="F43" s="6"/>
      <c r="G43" s="6">
        <v>9.42</v>
      </c>
      <c r="H43" s="6">
        <v>5.59</v>
      </c>
      <c r="I43" s="6">
        <v>15.01</v>
      </c>
      <c r="J43" s="9">
        <v>0.48499999999999999</v>
      </c>
      <c r="K43" s="11">
        <f t="shared" si="1"/>
        <v>30.948453608247423</v>
      </c>
    </row>
    <row r="44" spans="1:11">
      <c r="A44" s="7">
        <v>1917</v>
      </c>
      <c r="B44" s="6"/>
      <c r="C44" s="6"/>
      <c r="D44" s="6"/>
      <c r="E44" s="6"/>
      <c r="F44" s="6"/>
      <c r="G44" s="6">
        <v>6.57</v>
      </c>
      <c r="H44" s="6">
        <v>3.19</v>
      </c>
      <c r="I44" s="6">
        <v>9.76</v>
      </c>
      <c r="J44" s="9">
        <v>0.5</v>
      </c>
      <c r="K44" s="11">
        <f t="shared" si="1"/>
        <v>19.52</v>
      </c>
    </row>
    <row r="45" spans="1:11">
      <c r="A45" s="7">
        <v>1918</v>
      </c>
      <c r="B45" s="6"/>
      <c r="C45" s="6"/>
      <c r="D45" s="6"/>
      <c r="E45" s="6"/>
      <c r="F45" s="6"/>
      <c r="G45" s="6">
        <v>4.63</v>
      </c>
      <c r="H45" s="6">
        <v>1.8</v>
      </c>
      <c r="I45" s="6">
        <v>6.43</v>
      </c>
      <c r="J45" s="9">
        <v>0.51</v>
      </c>
      <c r="K45" s="11">
        <f t="shared" si="1"/>
        <v>12.607843137254902</v>
      </c>
    </row>
    <row r="46" spans="1:11">
      <c r="A46" s="7">
        <v>1919</v>
      </c>
      <c r="B46" s="6"/>
      <c r="C46" s="6"/>
      <c r="D46" s="6"/>
      <c r="E46" s="6"/>
      <c r="F46" s="6"/>
      <c r="G46" s="6">
        <v>9.73</v>
      </c>
      <c r="H46" s="6">
        <v>4.12</v>
      </c>
      <c r="I46" s="6">
        <v>13.85</v>
      </c>
      <c r="J46" s="9">
        <v>0.52</v>
      </c>
      <c r="K46" s="11">
        <f t="shared" si="1"/>
        <v>26.634615384615383</v>
      </c>
    </row>
    <row r="47" spans="1:11">
      <c r="A47" s="7">
        <v>1920</v>
      </c>
      <c r="B47" s="6">
        <v>119.2</v>
      </c>
      <c r="C47" s="6">
        <v>58.7</v>
      </c>
      <c r="D47" s="6">
        <v>46.9</v>
      </c>
      <c r="E47" s="6">
        <v>105.6</v>
      </c>
      <c r="F47" s="6">
        <v>89</v>
      </c>
      <c r="G47" s="6">
        <v>12.46</v>
      </c>
      <c r="H47" s="6">
        <v>17.8</v>
      </c>
      <c r="I47" s="6">
        <f t="shared" ref="I47:I78" si="2">+G47+H47</f>
        <v>30.26</v>
      </c>
      <c r="J47" s="9">
        <v>0.53</v>
      </c>
      <c r="K47" s="11">
        <f t="shared" si="1"/>
        <v>57.094339622641506</v>
      </c>
    </row>
    <row r="48" spans="1:11">
      <c r="A48" s="7">
        <v>1921</v>
      </c>
      <c r="B48" s="6">
        <v>116.7</v>
      </c>
      <c r="C48" s="6">
        <v>56</v>
      </c>
      <c r="D48" s="6">
        <v>24.2</v>
      </c>
      <c r="E48" s="6">
        <v>80.2</v>
      </c>
      <c r="F48" s="6">
        <v>69</v>
      </c>
      <c r="G48" s="6">
        <v>11.88</v>
      </c>
      <c r="H48" s="6">
        <v>9.1999999999999993</v>
      </c>
      <c r="I48" s="6">
        <f t="shared" si="2"/>
        <v>21.08</v>
      </c>
      <c r="J48" s="9"/>
      <c r="K48" s="11"/>
    </row>
    <row r="49" spans="1:11">
      <c r="A49" s="7">
        <v>1922</v>
      </c>
      <c r="B49" s="6">
        <v>127.1</v>
      </c>
      <c r="C49" s="6">
        <v>62.1</v>
      </c>
      <c r="D49" s="6">
        <v>21.9</v>
      </c>
      <c r="E49" s="6">
        <v>84</v>
      </c>
      <c r="F49" s="6">
        <v>66</v>
      </c>
      <c r="G49" s="6">
        <v>14.22</v>
      </c>
      <c r="H49" s="6">
        <v>8.3000000000000007</v>
      </c>
      <c r="I49" s="6">
        <f t="shared" si="2"/>
        <v>22.520000000000003</v>
      </c>
      <c r="J49" s="9"/>
      <c r="K49" s="11"/>
    </row>
    <row r="50" spans="1:11">
      <c r="A50" s="7">
        <v>1923</v>
      </c>
      <c r="B50" s="6">
        <v>117.5</v>
      </c>
      <c r="C50" s="6">
        <v>47.9</v>
      </c>
      <c r="D50" s="6">
        <v>25.8</v>
      </c>
      <c r="E50" s="6">
        <v>73.7</v>
      </c>
      <c r="F50" s="6">
        <v>63</v>
      </c>
      <c r="G50" s="6">
        <v>12.8</v>
      </c>
      <c r="H50" s="6">
        <v>9.8000000000000007</v>
      </c>
      <c r="I50" s="6">
        <f t="shared" si="2"/>
        <v>22.6</v>
      </c>
      <c r="J50" s="9">
        <v>0.5</v>
      </c>
      <c r="K50" s="11">
        <f>+I50/J50</f>
        <v>45.2</v>
      </c>
    </row>
    <row r="51" spans="1:11">
      <c r="A51" s="7">
        <v>1924</v>
      </c>
      <c r="B51" s="6">
        <v>134.4</v>
      </c>
      <c r="C51" s="6">
        <v>65</v>
      </c>
      <c r="D51" s="6">
        <v>31.6</v>
      </c>
      <c r="E51" s="6">
        <v>96.6</v>
      </c>
      <c r="F51" s="6">
        <v>72</v>
      </c>
      <c r="G51" s="6">
        <v>16.559999999999999</v>
      </c>
      <c r="H51" s="6">
        <v>12</v>
      </c>
      <c r="I51" s="6">
        <f t="shared" si="2"/>
        <v>28.56</v>
      </c>
      <c r="J51" s="9"/>
      <c r="K51" s="11"/>
    </row>
    <row r="52" spans="1:11">
      <c r="A52" s="7">
        <v>1925</v>
      </c>
      <c r="B52" s="6">
        <v>133.9</v>
      </c>
      <c r="C52" s="6">
        <v>60.2</v>
      </c>
      <c r="D52" s="6">
        <v>36.4</v>
      </c>
      <c r="E52" s="6">
        <v>96.6</v>
      </c>
      <c r="F52" s="6">
        <v>72</v>
      </c>
      <c r="G52" s="6">
        <v>16.420000000000002</v>
      </c>
      <c r="H52" s="6">
        <v>13.82</v>
      </c>
      <c r="I52" s="6">
        <f t="shared" si="2"/>
        <v>30.240000000000002</v>
      </c>
      <c r="J52" s="9"/>
      <c r="K52" s="11"/>
    </row>
    <row r="53" spans="1:11">
      <c r="A53" s="7">
        <v>1926</v>
      </c>
      <c r="B53" s="6">
        <v>148.1</v>
      </c>
      <c r="C53" s="6">
        <v>58.3</v>
      </c>
      <c r="D53" s="6">
        <v>38.200000000000003</v>
      </c>
      <c r="E53" s="6">
        <v>96.5</v>
      </c>
      <c r="F53" s="6">
        <v>65</v>
      </c>
      <c r="G53" s="6">
        <v>18.96</v>
      </c>
      <c r="H53" s="6">
        <v>13.83</v>
      </c>
      <c r="I53" s="6">
        <f t="shared" si="2"/>
        <v>32.79</v>
      </c>
      <c r="J53" s="9">
        <v>0.53</v>
      </c>
      <c r="K53" s="11">
        <f>+I53/J53</f>
        <v>61.867924528301884</v>
      </c>
    </row>
    <row r="54" spans="1:11">
      <c r="A54" s="7">
        <v>1927</v>
      </c>
      <c r="B54" s="6">
        <v>134.4</v>
      </c>
      <c r="C54" s="6">
        <v>60</v>
      </c>
      <c r="D54" s="6">
        <v>48.6</v>
      </c>
      <c r="E54" s="6">
        <v>108.6</v>
      </c>
      <c r="F54" s="6">
        <v>81</v>
      </c>
      <c r="G54" s="6">
        <v>18.059999999999999</v>
      </c>
      <c r="H54" s="6">
        <v>16.309999999999999</v>
      </c>
      <c r="I54" s="6">
        <f t="shared" si="2"/>
        <v>34.369999999999997</v>
      </c>
      <c r="J54" s="9">
        <v>0.47099999999999997</v>
      </c>
      <c r="K54" s="11">
        <v>73</v>
      </c>
    </row>
    <row r="55" spans="1:11">
      <c r="A55" s="7">
        <v>1928</v>
      </c>
      <c r="B55" s="6">
        <v>141.4</v>
      </c>
      <c r="C55" s="6">
        <v>58.1</v>
      </c>
      <c r="D55" s="6">
        <v>54.6</v>
      </c>
      <c r="E55" s="6">
        <v>112.7</v>
      </c>
      <c r="F55" s="6">
        <v>80</v>
      </c>
      <c r="G55" s="6">
        <v>19.64</v>
      </c>
      <c r="H55" s="6">
        <v>17.89</v>
      </c>
      <c r="I55" s="6">
        <f t="shared" si="2"/>
        <v>37.53</v>
      </c>
      <c r="J55" s="9"/>
      <c r="K55" s="11"/>
    </row>
    <row r="56" spans="1:11">
      <c r="A56" s="7">
        <v>1929</v>
      </c>
      <c r="B56" s="6">
        <v>135.6</v>
      </c>
      <c r="C56" s="6">
        <v>60.1</v>
      </c>
      <c r="D56" s="6">
        <v>62.4</v>
      </c>
      <c r="E56" s="6">
        <v>122.5</v>
      </c>
      <c r="F56" s="6">
        <v>90</v>
      </c>
      <c r="G56" s="6">
        <v>18.2</v>
      </c>
      <c r="H56" s="6">
        <v>20.16</v>
      </c>
      <c r="I56" s="6">
        <f t="shared" si="2"/>
        <v>38.36</v>
      </c>
      <c r="J56" s="10"/>
      <c r="K56" s="10"/>
    </row>
    <row r="57" spans="1:11">
      <c r="A57" s="7">
        <v>1930</v>
      </c>
      <c r="B57" s="6">
        <v>142.19999999999999</v>
      </c>
      <c r="C57" s="6">
        <v>66.8</v>
      </c>
      <c r="D57" s="6">
        <v>37</v>
      </c>
      <c r="E57" s="6">
        <v>103.8</v>
      </c>
      <c r="F57" s="6">
        <v>73</v>
      </c>
      <c r="G57" s="6">
        <v>16.329999999999998</v>
      </c>
      <c r="H57" s="6">
        <v>10.85</v>
      </c>
      <c r="I57" s="6">
        <f t="shared" si="2"/>
        <v>27.18</v>
      </c>
      <c r="J57" s="10"/>
      <c r="K57" s="10"/>
    </row>
    <row r="58" spans="1:11">
      <c r="A58" s="7">
        <v>1931</v>
      </c>
      <c r="B58" s="6">
        <v>140.4</v>
      </c>
      <c r="C58" s="6">
        <v>62.8</v>
      </c>
      <c r="D58" s="6">
        <v>34.4</v>
      </c>
      <c r="E58" s="6">
        <v>97.2</v>
      </c>
      <c r="F58" s="6">
        <v>69</v>
      </c>
      <c r="G58" s="6">
        <v>14.28</v>
      </c>
      <c r="H58" s="6">
        <v>8.68</v>
      </c>
      <c r="I58" s="6">
        <f t="shared" si="2"/>
        <v>22.96</v>
      </c>
      <c r="J58" s="10"/>
      <c r="K58" s="10"/>
    </row>
    <row r="59" spans="1:11">
      <c r="A59" s="7">
        <v>1932</v>
      </c>
      <c r="B59" s="6">
        <v>129.1</v>
      </c>
      <c r="C59" s="6">
        <v>47.1</v>
      </c>
      <c r="D59" s="6">
        <v>24.1</v>
      </c>
      <c r="E59" s="6">
        <v>71.2</v>
      </c>
      <c r="F59" s="6">
        <v>55</v>
      </c>
      <c r="G59" s="6">
        <v>8.5299999999999994</v>
      </c>
      <c r="H59" s="6">
        <v>5.45</v>
      </c>
      <c r="I59" s="6">
        <f t="shared" si="2"/>
        <v>13.98</v>
      </c>
      <c r="J59" s="10"/>
      <c r="K59" s="10"/>
    </row>
    <row r="60" spans="1:11">
      <c r="A60" s="7">
        <v>1933</v>
      </c>
      <c r="B60" s="6">
        <v>153.80000000000001</v>
      </c>
      <c r="C60" s="6">
        <v>69.5</v>
      </c>
      <c r="D60" s="6">
        <v>27.9</v>
      </c>
      <c r="E60" s="6">
        <v>97.4</v>
      </c>
      <c r="F60" s="6">
        <v>63</v>
      </c>
      <c r="G60" s="6">
        <v>10.68</v>
      </c>
      <c r="H60" s="6">
        <v>6.35</v>
      </c>
      <c r="I60" s="6">
        <f t="shared" si="2"/>
        <v>17.03</v>
      </c>
      <c r="J60" s="10"/>
      <c r="K60" s="10"/>
    </row>
    <row r="61" spans="1:11">
      <c r="A61" s="7">
        <v>1934</v>
      </c>
      <c r="B61" s="6">
        <v>135.6</v>
      </c>
      <c r="C61" s="6">
        <v>47.5</v>
      </c>
      <c r="D61" s="6">
        <v>34.4</v>
      </c>
      <c r="E61" s="6">
        <v>81.900000000000006</v>
      </c>
      <c r="F61" s="6">
        <v>60</v>
      </c>
      <c r="G61" s="6">
        <v>8.6999999999999993</v>
      </c>
      <c r="H61" s="6">
        <v>8.7200000000000006</v>
      </c>
      <c r="I61" s="6">
        <f t="shared" si="2"/>
        <v>17.420000000000002</v>
      </c>
      <c r="J61" s="10"/>
      <c r="K61" s="10"/>
    </row>
    <row r="62" spans="1:11">
      <c r="A62" s="7">
        <v>1935</v>
      </c>
      <c r="B62" s="6">
        <v>146.9</v>
      </c>
      <c r="C62" s="6">
        <v>56.9</v>
      </c>
      <c r="D62" s="6">
        <v>30.7</v>
      </c>
      <c r="E62" s="6">
        <v>87.6</v>
      </c>
      <c r="F62" s="6">
        <v>60</v>
      </c>
      <c r="G62" s="6">
        <v>8.25</v>
      </c>
      <c r="H62" s="6">
        <v>7.98</v>
      </c>
      <c r="I62" s="6">
        <f t="shared" si="2"/>
        <v>16.23</v>
      </c>
      <c r="J62" s="10"/>
      <c r="K62" s="10"/>
    </row>
    <row r="63" spans="1:11">
      <c r="A63" s="7">
        <v>1936</v>
      </c>
      <c r="B63" s="6">
        <v>156.69999999999999</v>
      </c>
      <c r="C63" s="6">
        <v>55.1</v>
      </c>
      <c r="D63" s="6">
        <v>35.299999999999997</v>
      </c>
      <c r="E63" s="6">
        <v>90.4</v>
      </c>
      <c r="F63" s="6">
        <v>58</v>
      </c>
      <c r="G63" s="6">
        <v>8.82</v>
      </c>
      <c r="H63" s="6">
        <v>9.39</v>
      </c>
      <c r="I63" s="6">
        <f t="shared" si="2"/>
        <v>18.21</v>
      </c>
      <c r="J63" s="10"/>
      <c r="K63" s="10"/>
    </row>
    <row r="64" spans="1:11">
      <c r="A64" s="7">
        <v>1937</v>
      </c>
      <c r="B64" s="6">
        <v>182.7</v>
      </c>
      <c r="C64" s="6">
        <v>72.400000000000006</v>
      </c>
      <c r="D64" s="6">
        <v>41.9</v>
      </c>
      <c r="E64" s="6">
        <v>114.3</v>
      </c>
      <c r="F64" s="6">
        <v>63</v>
      </c>
      <c r="G64" s="6">
        <v>11.51</v>
      </c>
      <c r="H64" s="6">
        <v>11.88</v>
      </c>
      <c r="I64" s="6">
        <f t="shared" si="2"/>
        <v>23.39</v>
      </c>
      <c r="J64" s="10"/>
      <c r="K64" s="10"/>
    </row>
    <row r="65" spans="1:11">
      <c r="A65" s="7">
        <v>1938</v>
      </c>
      <c r="B65" s="6">
        <v>193.6</v>
      </c>
      <c r="C65" s="6">
        <v>66.7</v>
      </c>
      <c r="D65" s="6">
        <v>46.9</v>
      </c>
      <c r="E65" s="6">
        <v>113.6</v>
      </c>
      <c r="F65" s="6">
        <v>59</v>
      </c>
      <c r="G65" s="6">
        <v>10.14</v>
      </c>
      <c r="H65" s="6">
        <v>12.62</v>
      </c>
      <c r="I65" s="6">
        <f t="shared" si="2"/>
        <v>22.759999999999998</v>
      </c>
      <c r="J65" s="10"/>
      <c r="K65" s="10"/>
    </row>
    <row r="66" spans="1:11">
      <c r="A66" s="7">
        <v>1939</v>
      </c>
      <c r="B66" s="6">
        <v>199.2</v>
      </c>
      <c r="C66" s="6">
        <v>59.6</v>
      </c>
      <c r="D66" s="6">
        <v>60.3</v>
      </c>
      <c r="E66" s="6">
        <v>119.9</v>
      </c>
      <c r="F66" s="6">
        <v>60</v>
      </c>
      <c r="G66" s="6">
        <v>9.08</v>
      </c>
      <c r="H66" s="6">
        <v>16.89</v>
      </c>
      <c r="I66" s="6">
        <f t="shared" si="2"/>
        <v>25.97</v>
      </c>
      <c r="J66" s="10"/>
      <c r="K66" s="10"/>
    </row>
    <row r="67" spans="1:11">
      <c r="A67" s="7">
        <v>1940</v>
      </c>
      <c r="B67" s="6">
        <v>191.1</v>
      </c>
      <c r="C67" s="6">
        <v>49.7</v>
      </c>
      <c r="D67" s="6">
        <v>51.9</v>
      </c>
      <c r="E67" s="6">
        <v>101.6</v>
      </c>
      <c r="F67" s="6">
        <v>53</v>
      </c>
      <c r="G67" s="6">
        <v>7.48</v>
      </c>
      <c r="H67" s="6">
        <v>16.84</v>
      </c>
      <c r="I67" s="6">
        <f t="shared" si="2"/>
        <v>24.32</v>
      </c>
      <c r="J67" s="10"/>
      <c r="K67" s="10"/>
    </row>
    <row r="68" spans="1:11">
      <c r="A68" s="7">
        <v>1941</v>
      </c>
      <c r="B68" s="6">
        <v>213.9</v>
      </c>
      <c r="C68" s="6">
        <v>61</v>
      </c>
      <c r="D68" s="6">
        <v>50.3</v>
      </c>
      <c r="E68" s="6">
        <v>111.3</v>
      </c>
      <c r="F68" s="6">
        <v>52</v>
      </c>
      <c r="G68" s="6">
        <v>10.23</v>
      </c>
      <c r="H68" s="6">
        <v>17.989999999999998</v>
      </c>
      <c r="I68" s="6">
        <f t="shared" si="2"/>
        <v>28.22</v>
      </c>
      <c r="J68" s="10"/>
      <c r="K68" s="10"/>
    </row>
    <row r="69" spans="1:11">
      <c r="A69" s="7">
        <v>1942</v>
      </c>
      <c r="B69" s="6">
        <v>191.8</v>
      </c>
      <c r="C69" s="6">
        <v>55.3</v>
      </c>
      <c r="D69" s="6">
        <v>33.5</v>
      </c>
      <c r="E69" s="6">
        <v>88.8</v>
      </c>
      <c r="F69" s="6">
        <v>46</v>
      </c>
      <c r="G69" s="6">
        <v>10.57</v>
      </c>
      <c r="H69" s="6">
        <v>12.29</v>
      </c>
      <c r="I69" s="6">
        <f t="shared" si="2"/>
        <v>22.86</v>
      </c>
      <c r="J69" s="10"/>
      <c r="K69" s="10"/>
    </row>
    <row r="70" spans="1:11">
      <c r="A70" s="7">
        <v>1943</v>
      </c>
      <c r="B70" s="6">
        <v>191.5</v>
      </c>
      <c r="C70" s="6">
        <v>59.6</v>
      </c>
      <c r="D70" s="6">
        <v>43.6</v>
      </c>
      <c r="E70" s="6">
        <v>103.2</v>
      </c>
      <c r="F70" s="6">
        <v>54</v>
      </c>
      <c r="G70" s="6">
        <v>12.43</v>
      </c>
      <c r="H70" s="6">
        <v>20.39</v>
      </c>
      <c r="I70" s="6">
        <f t="shared" si="2"/>
        <v>32.82</v>
      </c>
      <c r="J70" s="10"/>
      <c r="K70" s="10"/>
    </row>
    <row r="71" spans="1:11">
      <c r="A71" s="7">
        <v>1944</v>
      </c>
      <c r="B71" s="6">
        <v>173.5</v>
      </c>
      <c r="C71" s="6">
        <v>49.7</v>
      </c>
      <c r="D71" s="6">
        <v>46.9</v>
      </c>
      <c r="E71" s="6">
        <v>96.6</v>
      </c>
      <c r="F71" s="6">
        <v>56</v>
      </c>
      <c r="G71" s="6">
        <v>10.53</v>
      </c>
      <c r="H71" s="6">
        <v>21.54</v>
      </c>
      <c r="I71" s="6">
        <f t="shared" si="2"/>
        <v>32.07</v>
      </c>
      <c r="J71" s="10"/>
      <c r="K71" s="10"/>
    </row>
    <row r="72" spans="1:11">
      <c r="A72" s="7">
        <v>1945</v>
      </c>
      <c r="B72" s="6">
        <v>197.6</v>
      </c>
      <c r="C72" s="6">
        <v>52.5</v>
      </c>
      <c r="D72" s="6">
        <v>51.9</v>
      </c>
      <c r="E72" s="6">
        <v>104.4</v>
      </c>
      <c r="F72" s="6">
        <v>53</v>
      </c>
      <c r="G72" s="6">
        <v>11.61</v>
      </c>
      <c r="H72" s="6">
        <v>26.95</v>
      </c>
      <c r="I72" s="6">
        <f t="shared" si="2"/>
        <v>38.56</v>
      </c>
      <c r="J72" s="10"/>
      <c r="K72" s="10"/>
    </row>
    <row r="73" spans="1:11">
      <c r="A73" s="7">
        <v>1946</v>
      </c>
      <c r="B73" s="6">
        <v>218.4</v>
      </c>
      <c r="C73" s="6">
        <v>51.1</v>
      </c>
      <c r="D73" s="6">
        <v>60.3</v>
      </c>
      <c r="E73" s="6">
        <v>111.4</v>
      </c>
      <c r="F73" s="6">
        <v>51</v>
      </c>
      <c r="G73" s="6">
        <v>14.34</v>
      </c>
      <c r="H73" s="6">
        <v>33.04</v>
      </c>
      <c r="I73" s="6">
        <f t="shared" si="2"/>
        <v>47.379999999999995</v>
      </c>
      <c r="J73" s="10"/>
      <c r="K73" s="10"/>
    </row>
    <row r="74" spans="1:11">
      <c r="A74" s="7">
        <v>1947</v>
      </c>
      <c r="B74" s="6">
        <v>259.89999999999998</v>
      </c>
      <c r="C74" s="6">
        <v>68.099999999999994</v>
      </c>
      <c r="D74" s="6">
        <v>73.7</v>
      </c>
      <c r="E74" s="6">
        <v>141.80000000000001</v>
      </c>
      <c r="F74" s="6">
        <v>55</v>
      </c>
      <c r="G74" s="6">
        <v>31.06</v>
      </c>
      <c r="H74" s="6">
        <v>48.08</v>
      </c>
      <c r="I74" s="6">
        <f t="shared" si="2"/>
        <v>79.14</v>
      </c>
      <c r="J74" s="10"/>
      <c r="K74" s="10"/>
    </row>
    <row r="75" spans="1:11">
      <c r="A75" s="7">
        <v>1948</v>
      </c>
      <c r="B75" s="6">
        <v>274.7</v>
      </c>
      <c r="C75" s="6">
        <v>88</v>
      </c>
      <c r="D75" s="6">
        <v>57</v>
      </c>
      <c r="E75" s="6">
        <v>145</v>
      </c>
      <c r="F75" s="6">
        <v>53</v>
      </c>
      <c r="G75" s="6">
        <v>45.96</v>
      </c>
      <c r="H75" s="6">
        <v>42.34</v>
      </c>
      <c r="I75" s="6">
        <f t="shared" si="2"/>
        <v>88.300000000000011</v>
      </c>
      <c r="J75" s="10"/>
      <c r="K75" s="10"/>
    </row>
    <row r="76" spans="1:11">
      <c r="A76" s="7">
        <v>1949</v>
      </c>
      <c r="B76" s="6">
        <v>285.8</v>
      </c>
      <c r="C76" s="6">
        <v>82.3</v>
      </c>
      <c r="D76" s="6">
        <v>62</v>
      </c>
      <c r="E76" s="6">
        <v>144.30000000000001</v>
      </c>
      <c r="F76" s="6">
        <v>50</v>
      </c>
      <c r="G76" s="6">
        <v>48.19</v>
      </c>
      <c r="H76" s="6">
        <v>43.35</v>
      </c>
      <c r="I76" s="6">
        <f t="shared" si="2"/>
        <v>91.539999999999992</v>
      </c>
      <c r="J76" s="9"/>
      <c r="K76" s="11"/>
    </row>
    <row r="77" spans="1:11">
      <c r="A77" s="7">
        <v>1950</v>
      </c>
      <c r="B77" s="6">
        <v>297.60000000000002</v>
      </c>
      <c r="C77" s="6">
        <v>78.099999999999994</v>
      </c>
      <c r="D77" s="6">
        <v>70.400000000000006</v>
      </c>
      <c r="E77" s="6">
        <f t="shared" ref="E77:E111" si="3">+C77+D77</f>
        <v>148.5</v>
      </c>
      <c r="F77" s="6">
        <f t="shared" ref="F77:F103" si="4">+E77/B77*100</f>
        <v>49.899193548387096</v>
      </c>
      <c r="G77" s="6">
        <v>55.58</v>
      </c>
      <c r="H77" s="6">
        <v>46.02</v>
      </c>
      <c r="I77" s="6">
        <f t="shared" si="2"/>
        <v>101.6</v>
      </c>
      <c r="J77" s="9">
        <v>0.80100000000000005</v>
      </c>
      <c r="K77" s="6">
        <v>126.8</v>
      </c>
    </row>
    <row r="78" spans="1:11">
      <c r="A78" s="7">
        <v>1951</v>
      </c>
      <c r="B78" s="6">
        <v>305.5</v>
      </c>
      <c r="C78" s="6">
        <v>79.5</v>
      </c>
      <c r="D78" s="6">
        <v>78.8</v>
      </c>
      <c r="E78" s="6">
        <f t="shared" si="3"/>
        <v>158.30000000000001</v>
      </c>
      <c r="F78" s="6">
        <f t="shared" si="4"/>
        <v>51.816693944353517</v>
      </c>
      <c r="G78" s="6">
        <v>63.41</v>
      </c>
      <c r="H78" s="6">
        <v>55.73</v>
      </c>
      <c r="I78" s="6">
        <f t="shared" si="2"/>
        <v>119.13999999999999</v>
      </c>
      <c r="J78" s="9"/>
      <c r="K78" s="10"/>
    </row>
    <row r="79" spans="1:11">
      <c r="A79" s="7">
        <v>1952</v>
      </c>
      <c r="B79" s="6">
        <v>342.5</v>
      </c>
      <c r="C79" s="6">
        <v>96.5</v>
      </c>
      <c r="D79" s="6">
        <v>90.5</v>
      </c>
      <c r="E79" s="6">
        <f t="shared" si="3"/>
        <v>187</v>
      </c>
      <c r="F79" s="6">
        <f t="shared" si="4"/>
        <v>54.598540145985396</v>
      </c>
      <c r="G79" s="6">
        <v>73.349999999999994</v>
      </c>
      <c r="H79" s="6">
        <v>67.86</v>
      </c>
      <c r="I79" s="6">
        <f t="shared" ref="I79:I110" si="5">+G79+H79</f>
        <v>141.20999999999998</v>
      </c>
      <c r="J79" s="10"/>
      <c r="K79" s="10"/>
    </row>
    <row r="80" spans="1:11">
      <c r="A80" s="7">
        <v>1953</v>
      </c>
      <c r="B80" s="6">
        <v>394.6</v>
      </c>
      <c r="C80" s="6">
        <v>96.5</v>
      </c>
      <c r="D80" s="6">
        <v>107.2</v>
      </c>
      <c r="E80" s="6">
        <f t="shared" si="3"/>
        <v>203.7</v>
      </c>
      <c r="F80" s="6">
        <f t="shared" si="4"/>
        <v>51.621895590471354</v>
      </c>
      <c r="G80" s="6">
        <v>80.150000000000006</v>
      </c>
      <c r="H80" s="6">
        <v>73.66</v>
      </c>
      <c r="I80" s="6">
        <f t="shared" si="5"/>
        <v>153.81</v>
      </c>
      <c r="J80" s="10"/>
      <c r="K80" s="10"/>
    </row>
    <row r="81" spans="1:11">
      <c r="A81" s="7">
        <v>1954</v>
      </c>
      <c r="B81" s="6">
        <v>397.9</v>
      </c>
      <c r="C81" s="6">
        <v>88</v>
      </c>
      <c r="D81" s="6">
        <v>112.3</v>
      </c>
      <c r="E81" s="6">
        <f t="shared" si="3"/>
        <v>200.3</v>
      </c>
      <c r="F81" s="6">
        <f t="shared" si="4"/>
        <v>50.339281226438814</v>
      </c>
      <c r="G81" s="6">
        <v>84.7</v>
      </c>
      <c r="H81" s="6">
        <v>80.02</v>
      </c>
      <c r="I81" s="6">
        <f t="shared" si="5"/>
        <v>164.72</v>
      </c>
      <c r="J81" s="10"/>
      <c r="K81" s="10"/>
    </row>
    <row r="82" spans="1:11">
      <c r="A82" s="7">
        <v>1955</v>
      </c>
      <c r="B82" s="6">
        <v>443.9</v>
      </c>
      <c r="C82" s="6">
        <v>92.2</v>
      </c>
      <c r="D82" s="6">
        <v>120.6</v>
      </c>
      <c r="E82" s="6">
        <f t="shared" si="3"/>
        <v>212.8</v>
      </c>
      <c r="F82" s="6">
        <f t="shared" si="4"/>
        <v>47.938724938049113</v>
      </c>
      <c r="G82" s="6">
        <v>80.900000000000006</v>
      </c>
      <c r="H82" s="6">
        <v>87.47</v>
      </c>
      <c r="I82" s="6">
        <f t="shared" si="5"/>
        <v>168.37</v>
      </c>
      <c r="J82" s="10"/>
      <c r="K82" s="10"/>
    </row>
    <row r="83" spans="1:11">
      <c r="A83" s="7">
        <v>1956</v>
      </c>
      <c r="B83" s="6">
        <v>431.2</v>
      </c>
      <c r="C83" s="6">
        <v>71</v>
      </c>
      <c r="D83" s="6">
        <v>124</v>
      </c>
      <c r="E83" s="6">
        <f t="shared" si="3"/>
        <v>195</v>
      </c>
      <c r="F83" s="6">
        <f t="shared" si="4"/>
        <v>45.222634508348797</v>
      </c>
      <c r="G83" s="6">
        <v>67.45</v>
      </c>
      <c r="H83" s="6">
        <v>91.2</v>
      </c>
      <c r="I83" s="6">
        <f t="shared" si="5"/>
        <v>158.65</v>
      </c>
      <c r="J83" s="10"/>
      <c r="K83" s="10"/>
    </row>
    <row r="84" spans="1:11">
      <c r="A84" s="7">
        <v>1957</v>
      </c>
      <c r="B84" s="6">
        <v>467.9</v>
      </c>
      <c r="C84" s="6">
        <v>93.7</v>
      </c>
      <c r="D84" s="6">
        <v>137.4</v>
      </c>
      <c r="E84" s="6">
        <f t="shared" si="3"/>
        <v>231.10000000000002</v>
      </c>
      <c r="F84" s="6">
        <f t="shared" si="4"/>
        <v>49.390895490489427</v>
      </c>
      <c r="G84" s="6">
        <v>83.36</v>
      </c>
      <c r="H84" s="6">
        <v>102.8</v>
      </c>
      <c r="I84" s="6">
        <f t="shared" si="5"/>
        <v>186.16</v>
      </c>
      <c r="J84" s="10"/>
      <c r="K84" s="10"/>
    </row>
    <row r="85" spans="1:11">
      <c r="A85" s="7">
        <v>1958</v>
      </c>
      <c r="B85" s="6">
        <v>525.9</v>
      </c>
      <c r="C85" s="6">
        <v>120.6</v>
      </c>
      <c r="D85" s="6">
        <v>137.4</v>
      </c>
      <c r="E85" s="6">
        <f t="shared" si="3"/>
        <v>258</v>
      </c>
      <c r="F85" s="6">
        <f t="shared" si="4"/>
        <v>49.058756417569882</v>
      </c>
      <c r="G85" s="6">
        <v>91.9</v>
      </c>
      <c r="H85" s="6">
        <v>99.3</v>
      </c>
      <c r="I85" s="6">
        <f t="shared" si="5"/>
        <v>191.2</v>
      </c>
      <c r="J85" s="10"/>
      <c r="K85" s="10"/>
    </row>
    <row r="86" spans="1:11">
      <c r="A86" s="7">
        <v>1959</v>
      </c>
      <c r="B86" s="6">
        <v>545.20000000000005</v>
      </c>
      <c r="C86" s="6">
        <v>110.7</v>
      </c>
      <c r="D86" s="6">
        <v>140.69999999999999</v>
      </c>
      <c r="E86" s="6">
        <f t="shared" si="3"/>
        <v>251.39999999999998</v>
      </c>
      <c r="F86" s="6">
        <f t="shared" si="4"/>
        <v>46.111518708730728</v>
      </c>
      <c r="G86" s="6">
        <v>76.680000000000007</v>
      </c>
      <c r="H86" s="6">
        <v>102.7</v>
      </c>
      <c r="I86" s="6">
        <f t="shared" si="5"/>
        <v>179.38</v>
      </c>
      <c r="J86" s="10"/>
      <c r="K86" s="10"/>
    </row>
    <row r="87" spans="1:11">
      <c r="A87" s="7">
        <v>1960</v>
      </c>
      <c r="B87" s="6">
        <v>592.70000000000005</v>
      </c>
      <c r="C87" s="6">
        <v>129.1</v>
      </c>
      <c r="D87" s="6">
        <v>154.1</v>
      </c>
      <c r="E87" s="6">
        <f t="shared" si="3"/>
        <v>283.2</v>
      </c>
      <c r="F87" s="6">
        <f t="shared" si="4"/>
        <v>47.78133963219166</v>
      </c>
      <c r="G87" s="6">
        <v>85.83</v>
      </c>
      <c r="H87" s="6">
        <v>110.4</v>
      </c>
      <c r="I87" s="6">
        <f t="shared" si="5"/>
        <v>196.23000000000002</v>
      </c>
      <c r="J87" s="10"/>
      <c r="K87" s="10"/>
    </row>
    <row r="88" spans="1:11">
      <c r="A88" s="7">
        <v>1961</v>
      </c>
      <c r="B88" s="6">
        <v>617.29999999999995</v>
      </c>
      <c r="C88" s="6">
        <v>127.7</v>
      </c>
      <c r="D88" s="6">
        <v>147.5</v>
      </c>
      <c r="E88" s="6">
        <f t="shared" si="3"/>
        <v>275.2</v>
      </c>
      <c r="F88" s="6">
        <f t="shared" si="4"/>
        <v>44.581240887736925</v>
      </c>
      <c r="G88" s="6">
        <v>84.15</v>
      </c>
      <c r="H88" s="6">
        <v>107.2</v>
      </c>
      <c r="I88" s="6">
        <f t="shared" si="5"/>
        <v>191.35000000000002</v>
      </c>
      <c r="J88" s="10"/>
      <c r="K88" s="10"/>
    </row>
    <row r="89" spans="1:11">
      <c r="A89" s="7">
        <v>1962</v>
      </c>
      <c r="B89" s="6">
        <v>655.1</v>
      </c>
      <c r="C89" s="6">
        <v>143.30000000000001</v>
      </c>
      <c r="D89" s="6">
        <v>155.80000000000001</v>
      </c>
      <c r="E89" s="6">
        <f t="shared" si="3"/>
        <v>299.10000000000002</v>
      </c>
      <c r="F89" s="6">
        <f t="shared" si="4"/>
        <v>45.657151579911464</v>
      </c>
      <c r="G89" s="6">
        <v>92.97</v>
      </c>
      <c r="H89" s="6">
        <v>113.3</v>
      </c>
      <c r="I89" s="6">
        <f t="shared" si="5"/>
        <v>206.26999999999998</v>
      </c>
      <c r="J89" s="9"/>
      <c r="K89" s="10"/>
    </row>
    <row r="90" spans="1:11">
      <c r="A90" s="7">
        <v>1963</v>
      </c>
      <c r="B90" s="6">
        <v>711.3</v>
      </c>
      <c r="C90" s="6">
        <v>141.9</v>
      </c>
      <c r="D90" s="6">
        <v>167.6</v>
      </c>
      <c r="E90" s="6">
        <f t="shared" si="3"/>
        <v>309.5</v>
      </c>
      <c r="F90" s="6">
        <f t="shared" si="4"/>
        <v>43.511879656966123</v>
      </c>
      <c r="G90" s="6">
        <v>95.02</v>
      </c>
      <c r="H90" s="6">
        <v>123.8</v>
      </c>
      <c r="I90" s="6">
        <f t="shared" si="5"/>
        <v>218.82</v>
      </c>
      <c r="J90" s="9">
        <v>1.3360000000000001</v>
      </c>
      <c r="K90" s="6">
        <v>163.30000000000001</v>
      </c>
    </row>
    <row r="91" spans="1:11">
      <c r="A91" s="7">
        <v>1964</v>
      </c>
      <c r="B91" s="6">
        <v>745.9</v>
      </c>
      <c r="C91" s="6">
        <v>157.5</v>
      </c>
      <c r="D91" s="6">
        <v>194.4</v>
      </c>
      <c r="E91" s="6">
        <f t="shared" si="3"/>
        <v>351.9</v>
      </c>
      <c r="F91" s="6">
        <f t="shared" si="4"/>
        <v>47.177905885507435</v>
      </c>
      <c r="G91" s="6">
        <v>113.9</v>
      </c>
      <c r="H91" s="6">
        <v>138.6</v>
      </c>
      <c r="I91" s="6">
        <f t="shared" si="5"/>
        <v>252.5</v>
      </c>
      <c r="J91" s="9"/>
      <c r="K91" s="10"/>
    </row>
    <row r="92" spans="1:11">
      <c r="A92" s="7">
        <v>1965</v>
      </c>
      <c r="B92" s="6">
        <v>813.5</v>
      </c>
      <c r="C92" s="6">
        <v>160.4</v>
      </c>
      <c r="D92" s="6">
        <v>249.7</v>
      </c>
      <c r="E92" s="6">
        <f t="shared" si="3"/>
        <v>410.1</v>
      </c>
      <c r="F92" s="6">
        <f t="shared" si="4"/>
        <v>50.411800860479417</v>
      </c>
      <c r="G92" s="6">
        <v>111.82</v>
      </c>
      <c r="H92" s="6">
        <v>178.2</v>
      </c>
      <c r="I92" s="6">
        <f t="shared" si="5"/>
        <v>290.02</v>
      </c>
      <c r="J92" s="9"/>
      <c r="K92" s="10"/>
    </row>
    <row r="93" spans="1:11">
      <c r="A93" s="7">
        <v>1966</v>
      </c>
      <c r="B93" s="6">
        <v>876.8</v>
      </c>
      <c r="C93" s="6">
        <v>195.9</v>
      </c>
      <c r="D93" s="6">
        <v>251.3</v>
      </c>
      <c r="E93" s="6">
        <f t="shared" si="3"/>
        <v>447.20000000000005</v>
      </c>
      <c r="F93" s="6">
        <f t="shared" si="4"/>
        <v>51.00364963503651</v>
      </c>
      <c r="G93" s="6">
        <v>135.51</v>
      </c>
      <c r="H93" s="6">
        <v>178.5</v>
      </c>
      <c r="I93" s="6">
        <f t="shared" si="5"/>
        <v>314.01</v>
      </c>
      <c r="J93" s="9"/>
      <c r="K93" s="6"/>
    </row>
    <row r="94" spans="1:11">
      <c r="A94" s="7">
        <v>1967</v>
      </c>
      <c r="B94" s="6">
        <v>930.5</v>
      </c>
      <c r="C94" s="6">
        <v>217.1</v>
      </c>
      <c r="D94" s="6">
        <v>258</v>
      </c>
      <c r="E94" s="6">
        <f t="shared" si="3"/>
        <v>475.1</v>
      </c>
      <c r="F94" s="6">
        <f t="shared" si="4"/>
        <v>51.05857066093499</v>
      </c>
      <c r="G94" s="6">
        <v>143.78</v>
      </c>
      <c r="H94" s="6">
        <v>190.7</v>
      </c>
      <c r="I94" s="6">
        <f t="shared" si="5"/>
        <v>334.48</v>
      </c>
      <c r="J94" s="9"/>
      <c r="K94" s="10"/>
    </row>
    <row r="95" spans="1:11">
      <c r="A95" s="7">
        <v>1968</v>
      </c>
      <c r="B95" s="6">
        <v>1002.1</v>
      </c>
      <c r="C95" s="6">
        <v>264</v>
      </c>
      <c r="D95" s="6">
        <v>289.89999999999998</v>
      </c>
      <c r="E95" s="6">
        <f t="shared" si="3"/>
        <v>553.9</v>
      </c>
      <c r="F95" s="6">
        <f t="shared" si="4"/>
        <v>55.273924758008178</v>
      </c>
      <c r="G95" s="6">
        <v>170.82</v>
      </c>
      <c r="H95" s="6">
        <v>213.9</v>
      </c>
      <c r="I95" s="6">
        <f t="shared" si="5"/>
        <v>384.72</v>
      </c>
      <c r="J95" s="9"/>
      <c r="K95" s="10"/>
    </row>
    <row r="96" spans="1:11">
      <c r="A96" s="7">
        <v>1969</v>
      </c>
      <c r="B96" s="6">
        <v>1068.8</v>
      </c>
      <c r="C96" s="6">
        <v>288.10000000000002</v>
      </c>
      <c r="D96" s="6">
        <v>325.10000000000002</v>
      </c>
      <c r="E96" s="6">
        <f t="shared" si="3"/>
        <v>613.20000000000005</v>
      </c>
      <c r="F96" s="6">
        <f t="shared" si="4"/>
        <v>57.372754491017972</v>
      </c>
      <c r="G96" s="6">
        <v>189.71</v>
      </c>
      <c r="H96" s="6">
        <v>245.1</v>
      </c>
      <c r="I96" s="6">
        <f t="shared" si="5"/>
        <v>434.81</v>
      </c>
      <c r="J96" s="9"/>
      <c r="K96" s="10"/>
    </row>
    <row r="97" spans="1:11">
      <c r="A97" s="7">
        <v>1970</v>
      </c>
      <c r="B97" s="6">
        <v>1139.4000000000001</v>
      </c>
      <c r="C97" s="6">
        <v>300.89999999999998</v>
      </c>
      <c r="D97" s="6">
        <v>411.2</v>
      </c>
      <c r="E97" s="6">
        <f t="shared" si="3"/>
        <v>712.09999999999991</v>
      </c>
      <c r="F97" s="6">
        <f t="shared" si="4"/>
        <v>62.497805862734758</v>
      </c>
      <c r="G97" s="6">
        <v>231.16</v>
      </c>
      <c r="H97" s="6">
        <v>316.7</v>
      </c>
      <c r="I97" s="6">
        <f t="shared" si="5"/>
        <v>547.86</v>
      </c>
      <c r="J97" s="9"/>
      <c r="K97" s="10"/>
    </row>
    <row r="98" spans="1:11">
      <c r="A98" s="7">
        <v>1971</v>
      </c>
      <c r="B98" s="6">
        <v>1214.5</v>
      </c>
      <c r="C98" s="6">
        <v>317.7</v>
      </c>
      <c r="D98" s="6">
        <v>441.9</v>
      </c>
      <c r="E98" s="6">
        <f t="shared" si="3"/>
        <v>759.59999999999991</v>
      </c>
      <c r="F98" s="6">
        <f t="shared" si="4"/>
        <v>62.544256895841897</v>
      </c>
      <c r="G98" s="6">
        <v>225.3</v>
      </c>
      <c r="H98" s="6">
        <v>349.7</v>
      </c>
      <c r="I98" s="6">
        <f t="shared" si="5"/>
        <v>575</v>
      </c>
      <c r="J98" s="9"/>
      <c r="K98" s="10"/>
    </row>
    <row r="99" spans="1:11">
      <c r="A99" s="7">
        <v>1972</v>
      </c>
      <c r="B99" s="6">
        <v>1321.4</v>
      </c>
      <c r="C99" s="6">
        <v>377</v>
      </c>
      <c r="D99" s="6">
        <v>442.3</v>
      </c>
      <c r="E99" s="6">
        <f t="shared" si="3"/>
        <v>819.3</v>
      </c>
      <c r="F99" s="6">
        <f t="shared" si="4"/>
        <v>62.002421673982134</v>
      </c>
      <c r="G99" s="6">
        <v>278.8</v>
      </c>
      <c r="H99" s="6">
        <v>372.7</v>
      </c>
      <c r="I99" s="6">
        <f t="shared" si="5"/>
        <v>651.5</v>
      </c>
      <c r="J99" s="9"/>
      <c r="K99" s="10"/>
    </row>
    <row r="100" spans="1:11">
      <c r="A100" s="7">
        <v>1973</v>
      </c>
      <c r="B100" s="6">
        <v>1424.5</v>
      </c>
      <c r="C100" s="6">
        <v>387.8</v>
      </c>
      <c r="D100" s="6">
        <v>460.8</v>
      </c>
      <c r="E100" s="6">
        <f t="shared" si="3"/>
        <v>848.6</v>
      </c>
      <c r="F100" s="6">
        <f t="shared" si="4"/>
        <v>59.571779571779572</v>
      </c>
      <c r="G100" s="6">
        <v>344.8</v>
      </c>
      <c r="H100" s="6">
        <v>455.3</v>
      </c>
      <c r="I100" s="6">
        <f t="shared" si="5"/>
        <v>800.1</v>
      </c>
      <c r="J100" s="9">
        <v>1.8720000000000001</v>
      </c>
      <c r="K100" s="6">
        <v>427.4</v>
      </c>
    </row>
    <row r="101" spans="1:11">
      <c r="A101" s="7">
        <v>1974</v>
      </c>
      <c r="B101" s="6">
        <v>1502.9</v>
      </c>
      <c r="C101" s="6">
        <v>430.2</v>
      </c>
      <c r="D101" s="6">
        <v>501.6</v>
      </c>
      <c r="E101" s="6">
        <f t="shared" si="3"/>
        <v>931.8</v>
      </c>
      <c r="F101" s="6">
        <f t="shared" si="4"/>
        <v>62.000133076052954</v>
      </c>
      <c r="G101" s="6">
        <v>440.2</v>
      </c>
      <c r="H101" s="6">
        <v>719.7</v>
      </c>
      <c r="I101" s="6">
        <f t="shared" si="5"/>
        <v>1159.9000000000001</v>
      </c>
      <c r="J101" s="9"/>
      <c r="K101" s="6"/>
    </row>
    <row r="102" spans="1:11">
      <c r="A102" s="7">
        <v>1975</v>
      </c>
      <c r="B102" s="6">
        <v>1534.5</v>
      </c>
      <c r="C102" s="6">
        <v>413.4</v>
      </c>
      <c r="D102" s="6">
        <v>476.9</v>
      </c>
      <c r="E102" s="6">
        <f t="shared" si="3"/>
        <v>890.3</v>
      </c>
      <c r="F102" s="6">
        <f t="shared" si="4"/>
        <v>58.018898664059947</v>
      </c>
      <c r="G102" s="6">
        <v>493.1</v>
      </c>
      <c r="H102" s="6">
        <v>694</v>
      </c>
      <c r="I102" s="6">
        <f t="shared" si="5"/>
        <v>1187.0999999999999</v>
      </c>
      <c r="J102" s="9"/>
      <c r="K102" s="6"/>
    </row>
    <row r="103" spans="1:11">
      <c r="A103" s="7">
        <v>1976</v>
      </c>
      <c r="B103" s="6">
        <v>1619.1</v>
      </c>
      <c r="C103" s="6">
        <v>436.3</v>
      </c>
      <c r="D103" s="6">
        <v>531.70000000000005</v>
      </c>
      <c r="E103" s="6">
        <f t="shared" si="3"/>
        <v>968</v>
      </c>
      <c r="F103" s="6">
        <f t="shared" si="4"/>
        <v>59.786301031437219</v>
      </c>
      <c r="G103" s="6">
        <v>592.70000000000005</v>
      </c>
      <c r="H103" s="6">
        <v>770.4</v>
      </c>
      <c r="I103" s="6">
        <f t="shared" si="5"/>
        <v>1363.1</v>
      </c>
      <c r="J103" s="9"/>
      <c r="K103" s="6"/>
    </row>
    <row r="104" spans="1:11">
      <c r="A104" s="7">
        <v>1977</v>
      </c>
      <c r="B104" s="6">
        <v>1763.3</v>
      </c>
      <c r="C104" s="6">
        <v>426.9</v>
      </c>
      <c r="D104" s="6">
        <v>639.29999999999995</v>
      </c>
      <c r="E104" s="6">
        <f t="shared" si="3"/>
        <v>1066.1999999999998</v>
      </c>
      <c r="F104" s="6">
        <v>60</v>
      </c>
      <c r="G104" s="6">
        <v>828</v>
      </c>
      <c r="H104" s="6">
        <v>1021.4</v>
      </c>
      <c r="I104" s="6">
        <f t="shared" si="5"/>
        <v>1849.4</v>
      </c>
      <c r="J104" s="10"/>
      <c r="K104" s="10"/>
    </row>
    <row r="105" spans="1:11">
      <c r="A105" s="7">
        <v>1978</v>
      </c>
      <c r="B105" s="6">
        <v>1873.9</v>
      </c>
      <c r="C105" s="6">
        <v>457</v>
      </c>
      <c r="D105" s="6">
        <v>604.29999999999995</v>
      </c>
      <c r="E105" s="6">
        <f t="shared" si="3"/>
        <v>1061.3</v>
      </c>
      <c r="F105" s="6">
        <v>57</v>
      </c>
      <c r="G105" s="6">
        <v>863.5</v>
      </c>
      <c r="H105" s="6">
        <v>1165.7</v>
      </c>
      <c r="I105" s="6">
        <f t="shared" si="5"/>
        <v>2029.2</v>
      </c>
      <c r="J105" s="9"/>
      <c r="K105" s="6"/>
    </row>
    <row r="106" spans="1:11">
      <c r="A106" s="7">
        <v>1979</v>
      </c>
      <c r="B106" s="6">
        <v>1966.4</v>
      </c>
      <c r="C106" s="6">
        <v>473.6</v>
      </c>
      <c r="D106" s="6">
        <v>679.7</v>
      </c>
      <c r="E106" s="6">
        <f t="shared" si="3"/>
        <v>1153.3000000000002</v>
      </c>
      <c r="F106" s="6">
        <v>59</v>
      </c>
      <c r="G106" s="6">
        <v>934.3</v>
      </c>
      <c r="H106" s="6">
        <v>1396.8</v>
      </c>
      <c r="I106" s="6">
        <f t="shared" si="5"/>
        <v>2331.1</v>
      </c>
      <c r="J106" s="9"/>
      <c r="K106" s="6"/>
    </row>
    <row r="107" spans="1:11">
      <c r="A107" s="7">
        <v>1980</v>
      </c>
      <c r="B107" s="6">
        <v>1981.2</v>
      </c>
      <c r="C107" s="6">
        <v>445.9</v>
      </c>
      <c r="D107" s="6">
        <v>633.5</v>
      </c>
      <c r="E107" s="6">
        <f t="shared" si="3"/>
        <v>1079.4000000000001</v>
      </c>
      <c r="F107" s="6">
        <f>+E107/B107*100</f>
        <v>54.482132041187157</v>
      </c>
      <c r="G107" s="6">
        <v>1001.6</v>
      </c>
      <c r="H107" s="6">
        <v>1523.8</v>
      </c>
      <c r="I107" s="6">
        <f t="shared" si="5"/>
        <v>2525.4</v>
      </c>
      <c r="J107" s="9"/>
      <c r="K107" s="6"/>
    </row>
    <row r="108" spans="1:11">
      <c r="A108" s="7">
        <v>1981</v>
      </c>
      <c r="B108" s="6">
        <v>1936.4</v>
      </c>
      <c r="C108" s="6">
        <v>496.1</v>
      </c>
      <c r="D108" s="6">
        <v>478.6</v>
      </c>
      <c r="E108" s="6">
        <f t="shared" si="3"/>
        <v>974.7</v>
      </c>
      <c r="F108" s="6">
        <v>50</v>
      </c>
      <c r="G108" s="6">
        <v>1007</v>
      </c>
      <c r="H108" s="6">
        <v>1208.5</v>
      </c>
      <c r="I108" s="6">
        <f t="shared" si="5"/>
        <v>2215.5</v>
      </c>
      <c r="J108" s="9"/>
      <c r="K108" s="6"/>
    </row>
    <row r="109" spans="1:11">
      <c r="A109" s="7">
        <v>1982</v>
      </c>
      <c r="B109" s="6">
        <v>1795.3</v>
      </c>
      <c r="C109" s="6">
        <v>455.2</v>
      </c>
      <c r="D109" s="6">
        <v>334.3</v>
      </c>
      <c r="E109" s="6">
        <f t="shared" si="3"/>
        <v>789.5</v>
      </c>
      <c r="F109" s="6">
        <v>44</v>
      </c>
      <c r="G109" s="6">
        <v>870.4</v>
      </c>
      <c r="H109" s="6">
        <v>893.2</v>
      </c>
      <c r="I109" s="6">
        <f t="shared" si="5"/>
        <v>1763.6</v>
      </c>
      <c r="J109" s="9"/>
      <c r="K109" s="6"/>
    </row>
    <row r="110" spans="1:11">
      <c r="A110" s="7">
        <v>1983</v>
      </c>
      <c r="B110" s="6">
        <v>1837.4</v>
      </c>
      <c r="C110" s="6">
        <v>466.6</v>
      </c>
      <c r="D110" s="6">
        <v>360.7</v>
      </c>
      <c r="E110" s="6">
        <f t="shared" si="3"/>
        <v>827.3</v>
      </c>
      <c r="F110" s="6">
        <v>45</v>
      </c>
      <c r="G110" s="6">
        <v>961.1</v>
      </c>
      <c r="H110" s="6">
        <v>1057.0999999999999</v>
      </c>
      <c r="I110" s="6">
        <f t="shared" si="5"/>
        <v>2018.1999999999998</v>
      </c>
      <c r="J110" s="9">
        <v>2.4159999999999999</v>
      </c>
      <c r="K110" s="6">
        <v>835.3</v>
      </c>
    </row>
    <row r="111" spans="1:11">
      <c r="A111" s="7">
        <v>1984</v>
      </c>
      <c r="B111" s="6">
        <v>1953.5</v>
      </c>
      <c r="C111" s="6">
        <v>486.2</v>
      </c>
      <c r="D111" s="6">
        <v>409</v>
      </c>
      <c r="E111" s="6">
        <f t="shared" si="3"/>
        <v>895.2</v>
      </c>
      <c r="F111" s="6">
        <v>45</v>
      </c>
      <c r="G111" s="6">
        <v>1123.8</v>
      </c>
      <c r="H111" s="6">
        <v>1182.5999999999999</v>
      </c>
      <c r="I111" s="6">
        <f t="shared" ref="I111:I130" si="6">+G111+H111</f>
        <v>2306.3999999999996</v>
      </c>
      <c r="J111" s="9"/>
      <c r="K111" s="6"/>
    </row>
    <row r="112" spans="1:11">
      <c r="A112" s="7">
        <v>1985</v>
      </c>
      <c r="B112" s="6"/>
      <c r="C112" s="6"/>
      <c r="D112" s="6"/>
      <c r="E112" s="6"/>
      <c r="F112" s="6">
        <v>63</v>
      </c>
      <c r="G112" s="6">
        <v>1081.5999999999999</v>
      </c>
      <c r="H112" s="6">
        <v>1203.8</v>
      </c>
      <c r="I112" s="6">
        <f t="shared" si="6"/>
        <v>2285.3999999999996</v>
      </c>
      <c r="J112" s="9"/>
      <c r="K112" s="6"/>
    </row>
    <row r="113" spans="1:11">
      <c r="A113" s="7">
        <v>1986</v>
      </c>
      <c r="B113" s="6"/>
      <c r="C113" s="6"/>
      <c r="D113" s="6"/>
      <c r="E113" s="6"/>
      <c r="F113" s="6"/>
      <c r="G113" s="6">
        <v>1233</v>
      </c>
      <c r="H113" s="6">
        <v>1276.5</v>
      </c>
      <c r="I113" s="6">
        <f t="shared" si="6"/>
        <v>2509.5</v>
      </c>
      <c r="J113" s="9"/>
      <c r="K113" s="6"/>
    </row>
    <row r="114" spans="1:11">
      <c r="A114" s="7">
        <v>1987</v>
      </c>
      <c r="B114" s="6"/>
      <c r="C114" s="6"/>
      <c r="D114" s="6"/>
      <c r="E114" s="6"/>
      <c r="F114" s="6"/>
      <c r="G114" s="6">
        <v>1302.3</v>
      </c>
      <c r="H114" s="6">
        <v>1544.8</v>
      </c>
      <c r="I114" s="6">
        <f t="shared" si="6"/>
        <v>2847.1</v>
      </c>
      <c r="J114" s="9"/>
      <c r="K114" s="6"/>
    </row>
    <row r="115" spans="1:11">
      <c r="A115" s="7">
        <v>1988</v>
      </c>
      <c r="B115" s="6"/>
      <c r="C115" s="6"/>
      <c r="D115" s="6"/>
      <c r="E115" s="6"/>
      <c r="F115" s="6"/>
      <c r="G115" s="6">
        <v>1448.8</v>
      </c>
      <c r="H115" s="6">
        <v>1629.5</v>
      </c>
      <c r="I115" s="6">
        <f t="shared" si="6"/>
        <v>3078.3</v>
      </c>
      <c r="J115" s="9"/>
      <c r="K115" s="6"/>
    </row>
    <row r="116" spans="1:11">
      <c r="A116" s="7">
        <v>1989</v>
      </c>
      <c r="B116" s="6"/>
      <c r="C116" s="6"/>
      <c r="D116" s="6"/>
      <c r="E116" s="6"/>
      <c r="F116" s="6"/>
      <c r="G116" s="6">
        <v>1694.1</v>
      </c>
      <c r="H116" s="6">
        <v>2007.9</v>
      </c>
      <c r="I116" s="6">
        <f t="shared" si="6"/>
        <v>3702</v>
      </c>
      <c r="J116" s="9"/>
      <c r="K116" s="6"/>
    </row>
    <row r="117" spans="1:11">
      <c r="A117" s="7">
        <v>1990</v>
      </c>
      <c r="B117" s="6"/>
      <c r="C117" s="6"/>
      <c r="D117" s="6"/>
      <c r="E117" s="6"/>
      <c r="F117" s="6">
        <v>75</v>
      </c>
      <c r="G117" s="6">
        <v>1768</v>
      </c>
      <c r="H117" s="6">
        <v>2304.9</v>
      </c>
      <c r="I117" s="6">
        <f t="shared" si="6"/>
        <v>4072.9</v>
      </c>
      <c r="J117" s="9"/>
      <c r="K117" s="6"/>
    </row>
    <row r="118" spans="1:11">
      <c r="A118" s="7">
        <v>1991</v>
      </c>
      <c r="B118" s="6"/>
      <c r="C118" s="6"/>
      <c r="D118" s="6"/>
      <c r="E118" s="6"/>
      <c r="F118" s="6">
        <v>77</v>
      </c>
      <c r="G118" s="6">
        <v>1899.3</v>
      </c>
      <c r="H118" s="6">
        <v>2308.4</v>
      </c>
      <c r="I118" s="6">
        <f t="shared" si="6"/>
        <v>4207.7</v>
      </c>
      <c r="J118" s="9"/>
      <c r="K118" s="6"/>
    </row>
    <row r="119" spans="1:11">
      <c r="A119" s="7">
        <v>1992</v>
      </c>
      <c r="B119" s="6"/>
      <c r="C119" s="6"/>
      <c r="D119" s="6"/>
      <c r="E119" s="6"/>
      <c r="F119" s="6">
        <v>81</v>
      </c>
      <c r="G119" s="6">
        <v>2385.1999999999998</v>
      </c>
      <c r="H119" s="6">
        <v>2948.9</v>
      </c>
      <c r="I119" s="6">
        <f t="shared" si="6"/>
        <v>5334.1</v>
      </c>
      <c r="J119" s="9"/>
      <c r="K119" s="6"/>
    </row>
    <row r="120" spans="1:11">
      <c r="A120" s="7">
        <v>1993</v>
      </c>
      <c r="B120" s="6"/>
      <c r="C120" s="6"/>
      <c r="D120" s="6"/>
      <c r="E120" s="6"/>
      <c r="F120" s="6">
        <v>84</v>
      </c>
      <c r="G120" s="6">
        <v>2626.5</v>
      </c>
      <c r="H120" s="6">
        <v>3514.9</v>
      </c>
      <c r="I120" s="6">
        <f t="shared" si="6"/>
        <v>6141.4</v>
      </c>
      <c r="J120" s="9"/>
      <c r="K120" s="6"/>
    </row>
    <row r="121" spans="1:11">
      <c r="A121" s="7">
        <v>1994</v>
      </c>
      <c r="B121" s="6"/>
      <c r="C121" s="6"/>
      <c r="D121" s="6"/>
      <c r="E121" s="6"/>
      <c r="F121" s="6">
        <v>83</v>
      </c>
      <c r="G121" s="6">
        <v>2878.2</v>
      </c>
      <c r="H121" s="6">
        <v>3788.4</v>
      </c>
      <c r="I121" s="6">
        <f t="shared" si="6"/>
        <v>6666.6</v>
      </c>
      <c r="J121" s="9"/>
      <c r="K121" s="6"/>
    </row>
    <row r="122" spans="1:11">
      <c r="A122" s="7">
        <v>1995</v>
      </c>
      <c r="B122" s="6"/>
      <c r="C122" s="6"/>
      <c r="D122" s="6"/>
      <c r="E122" s="6"/>
      <c r="F122" s="6">
        <v>86</v>
      </c>
      <c r="G122" s="6">
        <v>3475.9</v>
      </c>
      <c r="H122" s="6">
        <v>4089.5</v>
      </c>
      <c r="I122" s="6">
        <f t="shared" si="6"/>
        <v>7565.4</v>
      </c>
      <c r="J122" s="9"/>
      <c r="K122" s="6"/>
    </row>
    <row r="123" spans="1:11">
      <c r="A123" s="7">
        <v>1996</v>
      </c>
      <c r="B123" s="6"/>
      <c r="C123" s="6"/>
      <c r="D123" s="6"/>
      <c r="E123" s="6"/>
      <c r="F123" s="6">
        <v>92</v>
      </c>
      <c r="G123" s="6">
        <v>3758.4</v>
      </c>
      <c r="H123" s="6">
        <v>4326.7</v>
      </c>
      <c r="I123" s="6">
        <f t="shared" si="6"/>
        <v>8085.1</v>
      </c>
      <c r="J123" s="8"/>
      <c r="K123" s="6"/>
    </row>
    <row r="124" spans="1:11">
      <c r="A124" s="7">
        <v>1997</v>
      </c>
      <c r="B124" s="6"/>
      <c r="C124" s="6"/>
      <c r="D124" s="6"/>
      <c r="E124" s="6"/>
      <c r="F124" s="6">
        <v>98</v>
      </c>
      <c r="G124" s="6">
        <v>4205.5</v>
      </c>
      <c r="H124" s="6">
        <v>4969.7</v>
      </c>
      <c r="I124" s="6">
        <f t="shared" si="6"/>
        <v>9175.2000000000007</v>
      </c>
      <c r="J124" s="6"/>
      <c r="K124" s="6"/>
    </row>
    <row r="125" spans="1:11">
      <c r="A125" s="7">
        <v>1998</v>
      </c>
      <c r="B125" s="6"/>
      <c r="C125" s="6"/>
      <c r="D125" s="6"/>
      <c r="E125" s="6"/>
      <c r="F125" s="6">
        <v>83</v>
      </c>
      <c r="G125" s="6">
        <v>5525.6</v>
      </c>
      <c r="H125" s="6">
        <v>6238.7</v>
      </c>
      <c r="I125" s="6">
        <f t="shared" si="6"/>
        <v>11764.3</v>
      </c>
      <c r="J125" s="6"/>
      <c r="K125" s="6"/>
    </row>
    <row r="126" spans="1:11">
      <c r="A126" s="7">
        <v>1999</v>
      </c>
      <c r="B126" s="6"/>
      <c r="C126" s="6"/>
      <c r="D126" s="6"/>
      <c r="E126" s="6"/>
      <c r="F126" s="6">
        <v>82</v>
      </c>
      <c r="G126" s="6">
        <v>6662.4</v>
      </c>
      <c r="H126" s="6">
        <v>6354.6</v>
      </c>
      <c r="I126" s="6">
        <f t="shared" si="6"/>
        <v>13017</v>
      </c>
      <c r="J126" s="6"/>
      <c r="K126" s="6"/>
    </row>
    <row r="127" spans="1:11">
      <c r="A127" s="7">
        <v>2000</v>
      </c>
      <c r="B127" s="6"/>
      <c r="C127" s="6"/>
      <c r="D127" s="6"/>
      <c r="E127" s="6"/>
      <c r="F127" s="6">
        <v>77</v>
      </c>
      <c r="G127" s="6">
        <v>5849.7</v>
      </c>
      <c r="H127" s="6">
        <v>6388.5</v>
      </c>
      <c r="I127" s="6">
        <f t="shared" si="6"/>
        <v>12238.2</v>
      </c>
      <c r="J127" s="6">
        <v>3.8109999999999999</v>
      </c>
      <c r="K127" s="6">
        <v>3212</v>
      </c>
    </row>
    <row r="128" spans="1:11">
      <c r="A128" s="7">
        <v>2001</v>
      </c>
      <c r="B128" s="6"/>
      <c r="C128" s="6"/>
      <c r="D128" s="6"/>
      <c r="E128" s="6"/>
      <c r="F128" s="6">
        <v>71</v>
      </c>
      <c r="G128" s="6">
        <v>5021.3999999999996</v>
      </c>
      <c r="H128" s="6">
        <v>6568.6</v>
      </c>
      <c r="I128" s="6">
        <f t="shared" si="6"/>
        <v>11590</v>
      </c>
      <c r="J128" s="6"/>
      <c r="K128" s="6"/>
    </row>
    <row r="129" spans="1:11">
      <c r="A129" s="7">
        <v>2002</v>
      </c>
      <c r="B129" s="6"/>
      <c r="C129" s="6"/>
      <c r="D129" s="6"/>
      <c r="E129" s="6"/>
      <c r="F129" s="6">
        <v>74</v>
      </c>
      <c r="G129" s="6">
        <v>5252.8</v>
      </c>
      <c r="H129" s="6">
        <v>7187.8</v>
      </c>
      <c r="I129" s="6">
        <f t="shared" si="6"/>
        <v>12440.6</v>
      </c>
      <c r="J129" s="6"/>
      <c r="K129" s="6"/>
    </row>
    <row r="130" spans="1:11">
      <c r="A130" s="5">
        <v>2003</v>
      </c>
      <c r="B130" s="4"/>
      <c r="C130" s="4"/>
      <c r="D130" s="4"/>
      <c r="E130" s="4"/>
      <c r="F130" s="4"/>
      <c r="G130" s="4">
        <v>6101.4</v>
      </c>
      <c r="H130" s="4">
        <v>7643.1</v>
      </c>
      <c r="I130" s="4">
        <f t="shared" si="6"/>
        <v>13744.5</v>
      </c>
      <c r="J130" s="4"/>
      <c r="K130" s="4"/>
    </row>
    <row r="131" spans="1:11">
      <c r="A131" s="20" t="s">
        <v>12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1:11">
      <c r="A132" s="26" t="s">
        <v>11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>
      <c r="A133" s="26" t="s">
        <v>10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>
      <c r="A134" s="26" t="s">
        <v>9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>
      <c r="A135" s="20" t="s">
        <v>8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1:11">
      <c r="A136" s="26" t="s">
        <v>7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s="3" customFormat="1" ht="12.75" customHeight="1">
      <c r="A137" s="26" t="s">
        <v>6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s="3" customFormat="1" ht="25.5" customHeight="1">
      <c r="A138" s="27" t="s">
        <v>5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>
      <c r="A139" s="26" t="s">
        <v>4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>
      <c r="A140" s="26" t="s">
        <v>3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>
      <c r="A141" s="26" t="s">
        <v>2</v>
      </c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1:11">
      <c r="A142" s="26" t="s">
        <v>1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>
      <c r="A143" s="26" t="s">
        <v>0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</sheetData>
  <mergeCells count="26">
    <mergeCell ref="A142:K142"/>
    <mergeCell ref="A143:K143"/>
    <mergeCell ref="A134:K134"/>
    <mergeCell ref="A133:K133"/>
    <mergeCell ref="A132:K132"/>
    <mergeCell ref="A135:K135"/>
    <mergeCell ref="A136:K136"/>
    <mergeCell ref="A137:K137"/>
    <mergeCell ref="A138:K138"/>
    <mergeCell ref="A139:K139"/>
    <mergeCell ref="A140:K140"/>
    <mergeCell ref="A141:K141"/>
    <mergeCell ref="A131:K131"/>
    <mergeCell ref="A1:K1"/>
    <mergeCell ref="A2:K2"/>
    <mergeCell ref="K4:K9"/>
    <mergeCell ref="H4:H9"/>
    <mergeCell ref="D4:D9"/>
    <mergeCell ref="I4:I9"/>
    <mergeCell ref="E4:E9"/>
    <mergeCell ref="J4:J9"/>
    <mergeCell ref="A4:A9"/>
    <mergeCell ref="B4:B9"/>
    <mergeCell ref="G4:G9"/>
    <mergeCell ref="C4:C9"/>
    <mergeCell ref="F4:F9"/>
  </mergeCells>
  <printOptions horizontalCentered="1" verticalCentered="1"/>
  <pageMargins left="0" right="0" top="0.39370078740157483" bottom="0" header="0" footer="0"/>
  <pageSetup paperSize="122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331</vt:lpstr>
      <vt:lpstr>'Cuadro 331'!Área_de_impresión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Nelson Arroyo</cp:lastModifiedBy>
  <cp:lastPrinted>2015-06-09T21:57:40Z</cp:lastPrinted>
  <dcterms:created xsi:type="dcterms:W3CDTF">2014-10-29T17:31:09Z</dcterms:created>
  <dcterms:modified xsi:type="dcterms:W3CDTF">2015-06-09T21:58:00Z</dcterms:modified>
</cp:coreProperties>
</file>